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Ürünler" state="visible" r:id="rId4"/>
    <sheet sheetId="2" name="Hareketler" state="visible" r:id="rId5"/>
    <sheet sheetId="3" name="Nasıl kullanılır" state="visible" r:id="rId6"/>
  </sheets>
  <definedNames>
    <definedName name="_xlnm.Print_Area" localSheetId="0">'Ürünler'!$A1:$M104</definedName>
    <definedName name="_xlnm.Print_Titles" localSheetId="0">'Ürünler'!$4:$4</definedName>
    <definedName name="_xlnm.Print_Area" localSheetId="1">'Hareketler'!$A1:$E104</definedName>
    <definedName name="_xlnm.Print_Titles" localSheetId="1">'Hareketler'!$4:$4</definedName>
  </definedNames>
  <calcPr calcId="171027" fullCalcOnLoad="1"/>
</workbook>
</file>

<file path=xl/sharedStrings.xml><?xml version="1.0" encoding="utf-8"?>
<sst xmlns="http://schemas.openxmlformats.org/spreadsheetml/2006/main" count="63" uniqueCount="50">
  <si>
    <t>Stok takip</t>
  </si>
  <si>
    <t>Toplam stok değeri</t>
  </si>
  <si>
    <t>Ürünü bir kez yaz, giriş ve çıkışları Hareketler sayfasına işle. Mevcut stok ve kritik stok uyarısı kendiliğinden güncellenir.</t>
  </si>
  <si>
    <t>Siparişi gereken ürün</t>
  </si>
  <si>
    <t>Barkod</t>
  </si>
  <si>
    <t>Ürün adı</t>
  </si>
  <si>
    <t>Kategori</t>
  </si>
  <si>
    <t>Birim</t>
  </si>
  <si>
    <t>Alış fiyatı</t>
  </si>
  <si>
    <t>Satış fiyatı</t>
  </si>
  <si>
    <t>Kritik seviye</t>
  </si>
  <si>
    <t>Giriş</t>
  </si>
  <si>
    <t>Çıkış</t>
  </si>
  <si>
    <t>Mevcut stok</t>
  </si>
  <si>
    <t>Stok değeri (alış)</t>
  </si>
  <si>
    <t>Kâr marjı</t>
  </si>
  <si>
    <t>Durum</t>
  </si>
  <si>
    <t>8690000000011</t>
  </si>
  <si>
    <t>Çay 1 kg</t>
  </si>
  <si>
    <t>Gıda</t>
  </si>
  <si>
    <t>adet</t>
  </si>
  <si>
    <t>8690000000028</t>
  </si>
  <si>
    <t>Toz şeker 5 kg</t>
  </si>
  <si>
    <t>8690000000035</t>
  </si>
  <si>
    <t>Ahşap vidası 4×40 (100'lü)</t>
  </si>
  <si>
    <t>Hırdavat</t>
  </si>
  <si>
    <t>paket</t>
  </si>
  <si>
    <t>Stok hareketleri</t>
  </si>
  <si>
    <t>Mal geldiğinde Giriş, satış ya da fire için Çıkış yaz. Sayımda çıkan farkı Sayım farkı olarak, eksi ya da artı miktarla gir.</t>
  </si>
  <si>
    <t>Tarih</t>
  </si>
  <si>
    <t>Hareket türü</t>
  </si>
  <si>
    <t>Miktar</t>
  </si>
  <si>
    <t>Açıklama (tedarikçi, fiş no)</t>
  </si>
  <si>
    <t>Toptancı, fatura 4521</t>
  </si>
  <si>
    <t>Günlük satış</t>
  </si>
  <si>
    <t>Hırdavat deposu</t>
  </si>
  <si>
    <t>Sayım farkı</t>
  </si>
  <si>
    <t>Ay ortası sayım</t>
  </si>
  <si>
    <t>Stok takip şablonu nasıl kullanılır?</t>
  </si>
  <si>
    <t>Ürünler sayfasına sattığın her ürünü bir kez yaz: barkod (varsa), ad, kategori, birim, alış ve satış fiyatı.</t>
  </si>
  <si>
    <t>Kritik seviye sütununa ürünün en az kaç adet kalınca sipariş vermen gerektiğini yaz. Boş bırakırsan uyarı çıkmaz.</t>
  </si>
  <si>
    <t>Mal geldiğinde Hareketler sayfasına Giriş, sattığında ya da fire verdiğinde Çıkış satırı ekle. Ürün adını açılır listeden seç.</t>
  </si>
  <si>
    <t>Sayım yaptığında kayıttaki stokla saydığın arasındaki farkı Sayım farkı olarak gir: eksikse eksi, fazlaysa artı.</t>
  </si>
  <si>
    <t>Ürünler sayfası mevcut stoğu, alış fiyatıyla stok değerini, kâr marjını ve Sipariş ver uyarısını gösterir. Örnek satırları silip kendi ürünlerinle başla.</t>
  </si>
  <si>
    <t>Bilmen gerekenler</t>
  </si>
  <si>
    <t>• Gri sütunlar formül taşır, elle yazma.</t>
  </si>
  <si>
    <t>• Kâr marjı satış fiyatı üzerinden hesaplanır: (satış − alış) ÷ satış. KDV dahil ya da hariç fiyatları karıştırma; hepsini aynı biçimde gir.</t>
  </si>
  <si>
    <t>• Kritik seviyeyi kabaca günlük ortalama satış × tedarikçinin mal getirme süresi + emniyet payı olarak düşün.</t>
  </si>
  <si>
    <t>• Her satışı elle Çıkış olarak yazmak zamanla yorar. Barkodla satış yapan bir programda stok satışla birlikte kendiliğinden düşer.</t>
  </si>
  <si>
    <t>Bu şablon Sağlam Defter'in ücretsiz şablonlarından biridir: saglamdefter.com/sablonlar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</si>
</sst>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 &quot;₺&quot;;[Red]-#,##0.00 &quot;₺&quot;;0.00 &quot;₺&quot;"/>
    <numFmt numFmtId="165" formatCode="#,##0.00 &quot;₺&quot;;[Red]-#,##0.00 &quot;₺&quot;;&quot;&quot;"/>
    <numFmt numFmtId="166" formatCode="#,##0.##;[Red]-#,##0.##;&quot;&quot;"/>
    <numFmt numFmtId="167" formatCode="#,##0.##;[Red]-#,##0.##;0"/>
    <numFmt numFmtId="168" formatCode="0.0%;[Red]-0.0%;&quot;&quot;"/>
    <numFmt numFmtId="169" formatCode="dd.mm.yyyy;;"/>
  </numFmts>
  <fonts count="10" x14ac:knownFonts="1">
    <font>
      <color theme="1"/>
      <family val="2"/>
      <scheme val="minor"/>
      <sz val="11"/>
      <name val="Calibri"/>
    </font>
    <font>
      <b/>
      <color rgb="FF111010"/>
      <sz val="18"/>
      <name val="Calibri"/>
    </font>
    <font>
      <color rgb="FF605C54"/>
      <sz val="10"/>
      <name val="Calibri"/>
    </font>
    <font>
      <b/>
      <color rgb="FF111010"/>
      <sz val="13"/>
      <name val="Calibri"/>
    </font>
    <font>
      <color rgb="FF605C54"/>
      <sz val="11"/>
      <name val="Calibri"/>
    </font>
    <font>
      <b/>
      <color rgb="FFFBFAF7"/>
      <sz val="11"/>
      <name val="Calibri"/>
    </font>
    <font>
      <color rgb="FF111010"/>
      <sz val="11"/>
      <name val="Calibri"/>
    </font>
    <font>
      <b/>
      <color rgb="FFB43C22"/>
      <sz val="12"/>
      <name val="Calibri"/>
    </font>
    <font>
      <name val="Calibri"/>
    </font>
    <font>
      <u/>
      <color rgb="FFB43C2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11010"/>
      </patternFill>
    </fill>
    <fill>
      <patternFill patternType="solid">
        <fgColor rgb="FF2A2620"/>
      </patternFill>
    </fill>
    <fill>
      <patternFill patternType="solid">
        <fgColor rgb="FFF6F4EF"/>
      </patternFill>
    </fill>
  </fills>
  <borders count="2">
    <border>
      <left/>
      <right/>
      <top/>
      <bottom/>
      <diagonal/>
    </border>
    <border>
      <left/>
      <right/>
      <top/>
      <bottom style="hair">
        <color rgb="FFE4E1D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64" fontId="3" fillId="0" borderId="0" xfId="0" applyNumberFormat="1" applyFont="1"/>
    <xf numFmtId="0" fontId="4" fillId="0" borderId="0" xfId="0" applyFont="1"/>
    <xf numFmtId="1" fontId="3" fillId="0" borderId="0" xfId="0" applyNumberFormat="1" applyFont="1"/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6" fillId="0" borderId="1" xfId="0" applyFont="1" applyBorder="1"/>
    <xf numFmtId="165" fontId="6" fillId="0" borderId="1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4" fillId="4" borderId="1" xfId="0" applyNumberFormat="1" applyFont="1" applyFill="1" applyBorder="1" applyAlignment="1">
      <alignment horizontal="right"/>
    </xf>
    <xf numFmtId="167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 applyAlignment="1">
      <alignment horizontal="right"/>
    </xf>
    <xf numFmtId="168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9" fontId="6" fillId="0" borderId="1" xfId="0" applyNumberFormat="1" applyFont="1" applyBorder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3" fillId="0" borderId="0" xfId="0" applyFont="1"/>
    <xf numFmtId="0" fontId="9" fillId="0" borderId="0" xfId="0" applyFont="1"/>
  </cellXfs>
  <cellStyles count="1">
    <cellStyle name="Normal" xfId="0" builtinId="0"/>
  </cellStyles>
  <dxfs count="1">
    <dxf>
      <font>
        <b/>
        <color rgb="FFB43C2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aglamdefter.com/sablon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4"/>
  <sheetViews>
    <sheetView workbookViewId="0" showGridLines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16" customWidth="1"/>
    <col min="2" max="2" width="30" customWidth="1"/>
    <col min="3" max="3" width="16" customWidth="1"/>
    <col min="5" max="6" width="13" customWidth="1"/>
    <col min="7" max="7" width="12" customWidth="1"/>
    <col min="8" max="9" width="10" customWidth="1"/>
    <col min="10" max="10" width="12" customWidth="1"/>
    <col min="11" max="11" width="16" customWidth="1"/>
    <col min="12" max="12" width="12" customWidth="1"/>
    <col min="13" max="13" width="13" customWidth="1"/>
  </cols>
  <sheetData>
    <row r="1" ht="30" customHeight="1" spans="1:11" x14ac:dyDescent="0.25">
      <c r="A1" s="1" t="s">
        <v>0</v>
      </c>
      <c r="J1" s="2" t="s">
        <v>1</v>
      </c>
      <c r="K1" s="3">
        <f>SUM(K5:K504)</f>
      </c>
    </row>
    <row r="2" spans="1:11" x14ac:dyDescent="0.25">
      <c r="A2" s="4" t="s">
        <v>2</v>
      </c>
      <c r="J2" s="2" t="s">
        <v>3</v>
      </c>
      <c r="K2" s="5">
        <f>COUNTIF(M5:M504,"Sipariş ver")</f>
      </c>
    </row>
    <row r="4" ht="24" customHeight="1" spans="1:13" x14ac:dyDescent="0.25">
      <c r="A4" s="6" t="s">
        <v>4</v>
      </c>
      <c r="B4" s="6" t="s">
        <v>5</v>
      </c>
      <c r="C4" s="6" t="s">
        <v>6</v>
      </c>
      <c r="D4" s="6" t="s">
        <v>7</v>
      </c>
      <c r="E4" s="7" t="s">
        <v>8</v>
      </c>
      <c r="F4" s="7" t="s">
        <v>9</v>
      </c>
      <c r="G4" s="7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9" t="s">
        <v>16</v>
      </c>
    </row>
    <row r="5" spans="1:13" x14ac:dyDescent="0.25">
      <c r="A5" s="10" t="s">
        <v>17</v>
      </c>
      <c r="B5" s="10" t="s">
        <v>18</v>
      </c>
      <c r="C5" s="10" t="s">
        <v>19</v>
      </c>
      <c r="D5" s="10" t="s">
        <v>20</v>
      </c>
      <c r="E5" s="11">
        <v>210</v>
      </c>
      <c r="F5" s="11">
        <v>265</v>
      </c>
      <c r="G5" s="12">
        <v>10</v>
      </c>
      <c r="H5" s="13">
        <f>IF(B5="","",SUMIFS(Hareketler!$D$5:$D$504,Hareketler!$B$5:$B$504,B5,Hareketler!$C$5:$C$504,"Giriş"))</f>
      </c>
      <c r="I5" s="13">
        <f>IF(B5="","",SUMIFS(Hareketler!$D$5:$D$504,Hareketler!$B$5:$B$504,B5,Hareketler!$C$5:$C$504,"Çıkış"))</f>
      </c>
      <c r="J5" s="14">
        <f>IF(B5="","",H5-I5+SUMIFS(Hareketler!$D$5:$D$504,Hareketler!$B$5:$B$504,B5,Hareketler!$C$5:$C$504,"Sayım farkı"))</f>
      </c>
      <c r="K5" s="15">
        <f>IF(B5="","",J5*E5)</f>
      </c>
      <c r="L5" s="16">
        <f>IF(OR(B5="",F5=0,F5=""),"",(F5-E5)/F5)</f>
      </c>
      <c r="M5" s="17">
        <f>IF(B5="","",IF(AND(G5&lt;&gt;"",J5&lt;=G5),"Sipariş ver","Yeterli"))</f>
      </c>
    </row>
    <row r="6" spans="1:13" x14ac:dyDescent="0.25">
      <c r="A6" s="10" t="s">
        <v>21</v>
      </c>
      <c r="B6" s="10" t="s">
        <v>22</v>
      </c>
      <c r="C6" s="10" t="s">
        <v>19</v>
      </c>
      <c r="D6" s="10" t="s">
        <v>20</v>
      </c>
      <c r="E6" s="11">
        <v>175</v>
      </c>
      <c r="F6" s="11">
        <v>215</v>
      </c>
      <c r="G6" s="12">
        <v>8</v>
      </c>
      <c r="H6" s="13">
        <f>IF(B6="","",SUMIFS(Hareketler!$D$5:$D$504,Hareketler!$B$5:$B$504,B6,Hareketler!$C$5:$C$504,"Giriş"))</f>
      </c>
      <c r="I6" s="13">
        <f>IF(B6="","",SUMIFS(Hareketler!$D$5:$D$504,Hareketler!$B$5:$B$504,B6,Hareketler!$C$5:$C$504,"Çıkış"))</f>
      </c>
      <c r="J6" s="14">
        <f>IF(B6="","",H6-I6+SUMIFS(Hareketler!$D$5:$D$504,Hareketler!$B$5:$B$504,B6,Hareketler!$C$5:$C$504,"Sayım farkı"))</f>
      </c>
      <c r="K6" s="15">
        <f>IF(B6="","",J6*E6)</f>
      </c>
      <c r="L6" s="16">
        <f>IF(OR(B6="",F6=0,F6=""),"",(F6-E6)/F6)</f>
      </c>
      <c r="M6" s="17">
        <f>IF(B6="","",IF(AND(G6&lt;&gt;"",J6&lt;=G6),"Sipariş ver","Yeterli"))</f>
      </c>
    </row>
    <row r="7" spans="1:13" x14ac:dyDescent="0.25">
      <c r="A7" s="10" t="s">
        <v>23</v>
      </c>
      <c r="B7" s="10" t="s">
        <v>24</v>
      </c>
      <c r="C7" s="10" t="s">
        <v>25</v>
      </c>
      <c r="D7" s="10" t="s">
        <v>26</v>
      </c>
      <c r="E7" s="11">
        <v>48</v>
      </c>
      <c r="F7" s="11">
        <v>75</v>
      </c>
      <c r="G7" s="12">
        <v>20</v>
      </c>
      <c r="H7" s="13">
        <f>IF(B7="","",SUMIFS(Hareketler!$D$5:$D$504,Hareketler!$B$5:$B$504,B7,Hareketler!$C$5:$C$504,"Giriş"))</f>
      </c>
      <c r="I7" s="13">
        <f>IF(B7="","",SUMIFS(Hareketler!$D$5:$D$504,Hareketler!$B$5:$B$504,B7,Hareketler!$C$5:$C$504,"Çıkış"))</f>
      </c>
      <c r="J7" s="14">
        <f>IF(B7="","",H7-I7+SUMIFS(Hareketler!$D$5:$D$504,Hareketler!$B$5:$B$504,B7,Hareketler!$C$5:$C$504,"Sayım farkı"))</f>
      </c>
      <c r="K7" s="15">
        <f>IF(B7="","",J7*E7)</f>
      </c>
      <c r="L7" s="16">
        <f>IF(OR(B7="",F7=0,F7=""),"",(F7-E7)/F7)</f>
      </c>
      <c r="M7" s="17">
        <f>IF(B7="","",IF(AND(G7&lt;&gt;"",J7&lt;=G7),"Sipariş ver","Yeterli"))</f>
      </c>
    </row>
    <row r="8" spans="1:13" x14ac:dyDescent="0.25">
      <c r="A8" s="10"/>
      <c r="B8" s="10"/>
      <c r="C8" s="10"/>
      <c r="D8" s="10"/>
      <c r="E8" s="11"/>
      <c r="F8" s="11"/>
      <c r="G8" s="12"/>
      <c r="H8" s="13">
        <f>IF(B8="","",SUMIFS(Hareketler!$D$5:$D$504,Hareketler!$B$5:$B$504,B8,Hareketler!$C$5:$C$504,"Giriş"))</f>
      </c>
      <c r="I8" s="13">
        <f>IF(B8="","",SUMIFS(Hareketler!$D$5:$D$504,Hareketler!$B$5:$B$504,B8,Hareketler!$C$5:$C$504,"Çıkış"))</f>
      </c>
      <c r="J8" s="14">
        <f>IF(B8="","",H8-I8+SUMIFS(Hareketler!$D$5:$D$504,Hareketler!$B$5:$B$504,B8,Hareketler!$C$5:$C$504,"Sayım farkı"))</f>
      </c>
      <c r="K8" s="15">
        <f>IF(B8="","",J8*E8)</f>
      </c>
      <c r="L8" s="16">
        <f>IF(OR(B8="",F8=0,F8=""),"",(F8-E8)/F8)</f>
      </c>
      <c r="M8" s="17">
        <f>IF(B8="","",IF(AND(G8&lt;&gt;"",J8&lt;=G8),"Sipariş ver","Yeterli"))</f>
      </c>
    </row>
    <row r="9" spans="1:13" x14ac:dyDescent="0.25">
      <c r="A9" s="10"/>
      <c r="B9" s="10"/>
      <c r="C9" s="10"/>
      <c r="D9" s="10"/>
      <c r="E9" s="11"/>
      <c r="F9" s="11"/>
      <c r="G9" s="12"/>
      <c r="H9" s="13">
        <f>IF(B9="","",SUMIFS(Hareketler!$D$5:$D$504,Hareketler!$B$5:$B$504,B9,Hareketler!$C$5:$C$504,"Giriş"))</f>
      </c>
      <c r="I9" s="13">
        <f>IF(B9="","",SUMIFS(Hareketler!$D$5:$D$504,Hareketler!$B$5:$B$504,B9,Hareketler!$C$5:$C$504,"Çıkış"))</f>
      </c>
      <c r="J9" s="14">
        <f>IF(B9="","",H9-I9+SUMIFS(Hareketler!$D$5:$D$504,Hareketler!$B$5:$B$504,B9,Hareketler!$C$5:$C$504,"Sayım farkı"))</f>
      </c>
      <c r="K9" s="15">
        <f>IF(B9="","",J9*E9)</f>
      </c>
      <c r="L9" s="16">
        <f>IF(OR(B9="",F9=0,F9=""),"",(F9-E9)/F9)</f>
      </c>
      <c r="M9" s="17">
        <f>IF(B9="","",IF(AND(G9&lt;&gt;"",J9&lt;=G9),"Sipariş ver","Yeterli"))</f>
      </c>
    </row>
    <row r="10" spans="1:13" x14ac:dyDescent="0.25">
      <c r="A10" s="10"/>
      <c r="B10" s="10"/>
      <c r="C10" s="10"/>
      <c r="D10" s="10"/>
      <c r="E10" s="11"/>
      <c r="F10" s="11"/>
      <c r="G10" s="12"/>
      <c r="H10" s="13">
        <f>IF(B10="","",SUMIFS(Hareketler!$D$5:$D$504,Hareketler!$B$5:$B$504,B10,Hareketler!$C$5:$C$504,"Giriş"))</f>
      </c>
      <c r="I10" s="13">
        <f>IF(B10="","",SUMIFS(Hareketler!$D$5:$D$504,Hareketler!$B$5:$B$504,B10,Hareketler!$C$5:$C$504,"Çıkış"))</f>
      </c>
      <c r="J10" s="14">
        <f>IF(B10="","",H10-I10+SUMIFS(Hareketler!$D$5:$D$504,Hareketler!$B$5:$B$504,B10,Hareketler!$C$5:$C$504,"Sayım farkı"))</f>
      </c>
      <c r="K10" s="15">
        <f>IF(B10="","",J10*E10)</f>
      </c>
      <c r="L10" s="16">
        <f>IF(OR(B10="",F10=0,F10=""),"",(F10-E10)/F10)</f>
      </c>
      <c r="M10" s="17">
        <f>IF(B10="","",IF(AND(G10&lt;&gt;"",J10&lt;=G10),"Sipariş ver","Yeterli"))</f>
      </c>
    </row>
    <row r="11" spans="1:13" x14ac:dyDescent="0.25">
      <c r="A11" s="10"/>
      <c r="B11" s="10"/>
      <c r="C11" s="10"/>
      <c r="D11" s="10"/>
      <c r="E11" s="11"/>
      <c r="F11" s="11"/>
      <c r="G11" s="12"/>
      <c r="H11" s="13">
        <f>IF(B11="","",SUMIFS(Hareketler!$D$5:$D$504,Hareketler!$B$5:$B$504,B11,Hareketler!$C$5:$C$504,"Giriş"))</f>
      </c>
      <c r="I11" s="13">
        <f>IF(B11="","",SUMIFS(Hareketler!$D$5:$D$504,Hareketler!$B$5:$B$504,B11,Hareketler!$C$5:$C$504,"Çıkış"))</f>
      </c>
      <c r="J11" s="14">
        <f>IF(B11="","",H11-I11+SUMIFS(Hareketler!$D$5:$D$504,Hareketler!$B$5:$B$504,B11,Hareketler!$C$5:$C$504,"Sayım farkı"))</f>
      </c>
      <c r="K11" s="15">
        <f>IF(B11="","",J11*E11)</f>
      </c>
      <c r="L11" s="16">
        <f>IF(OR(B11="",F11=0,F11=""),"",(F11-E11)/F11)</f>
      </c>
      <c r="M11" s="17">
        <f>IF(B11="","",IF(AND(G11&lt;&gt;"",J11&lt;=G11),"Sipariş ver","Yeterli"))</f>
      </c>
    </row>
    <row r="12" spans="1:13" x14ac:dyDescent="0.25">
      <c r="A12" s="10"/>
      <c r="B12" s="10"/>
      <c r="C12" s="10"/>
      <c r="D12" s="10"/>
      <c r="E12" s="11"/>
      <c r="F12" s="11"/>
      <c r="G12" s="12"/>
      <c r="H12" s="13">
        <f>IF(B12="","",SUMIFS(Hareketler!$D$5:$D$504,Hareketler!$B$5:$B$504,B12,Hareketler!$C$5:$C$504,"Giriş"))</f>
      </c>
      <c r="I12" s="13">
        <f>IF(B12="","",SUMIFS(Hareketler!$D$5:$D$504,Hareketler!$B$5:$B$504,B12,Hareketler!$C$5:$C$504,"Çıkış"))</f>
      </c>
      <c r="J12" s="14">
        <f>IF(B12="","",H12-I12+SUMIFS(Hareketler!$D$5:$D$504,Hareketler!$B$5:$B$504,B12,Hareketler!$C$5:$C$504,"Sayım farkı"))</f>
      </c>
      <c r="K12" s="15">
        <f>IF(B12="","",J12*E12)</f>
      </c>
      <c r="L12" s="16">
        <f>IF(OR(B12="",F12=0,F12=""),"",(F12-E12)/F12)</f>
      </c>
      <c r="M12" s="17">
        <f>IF(B12="","",IF(AND(G12&lt;&gt;"",J12&lt;=G12),"Sipariş ver","Yeterli"))</f>
      </c>
    </row>
    <row r="13" spans="1:13" x14ac:dyDescent="0.25">
      <c r="A13" s="10"/>
      <c r="B13" s="10"/>
      <c r="C13" s="10"/>
      <c r="D13" s="10"/>
      <c r="E13" s="11"/>
      <c r="F13" s="11"/>
      <c r="G13" s="12"/>
      <c r="H13" s="13">
        <f>IF(B13="","",SUMIFS(Hareketler!$D$5:$D$504,Hareketler!$B$5:$B$504,B13,Hareketler!$C$5:$C$504,"Giriş"))</f>
      </c>
      <c r="I13" s="13">
        <f>IF(B13="","",SUMIFS(Hareketler!$D$5:$D$504,Hareketler!$B$5:$B$504,B13,Hareketler!$C$5:$C$504,"Çıkış"))</f>
      </c>
      <c r="J13" s="14">
        <f>IF(B13="","",H13-I13+SUMIFS(Hareketler!$D$5:$D$504,Hareketler!$B$5:$B$504,B13,Hareketler!$C$5:$C$504,"Sayım farkı"))</f>
      </c>
      <c r="K13" s="15">
        <f>IF(B13="","",J13*E13)</f>
      </c>
      <c r="L13" s="16">
        <f>IF(OR(B13="",F13=0,F13=""),"",(F13-E13)/F13)</f>
      </c>
      <c r="M13" s="17">
        <f>IF(B13="","",IF(AND(G13&lt;&gt;"",J13&lt;=G13),"Sipariş ver","Yeterli"))</f>
      </c>
    </row>
    <row r="14" spans="1:13" x14ac:dyDescent="0.25">
      <c r="A14" s="10"/>
      <c r="B14" s="10"/>
      <c r="C14" s="10"/>
      <c r="D14" s="10"/>
      <c r="E14" s="11"/>
      <c r="F14" s="11"/>
      <c r="G14" s="12"/>
      <c r="H14" s="13">
        <f>IF(B14="","",SUMIFS(Hareketler!$D$5:$D$504,Hareketler!$B$5:$B$504,B14,Hareketler!$C$5:$C$504,"Giriş"))</f>
      </c>
      <c r="I14" s="13">
        <f>IF(B14="","",SUMIFS(Hareketler!$D$5:$D$504,Hareketler!$B$5:$B$504,B14,Hareketler!$C$5:$C$504,"Çıkış"))</f>
      </c>
      <c r="J14" s="14">
        <f>IF(B14="","",H14-I14+SUMIFS(Hareketler!$D$5:$D$504,Hareketler!$B$5:$B$504,B14,Hareketler!$C$5:$C$504,"Sayım farkı"))</f>
      </c>
      <c r="K14" s="15">
        <f>IF(B14="","",J14*E14)</f>
      </c>
      <c r="L14" s="16">
        <f>IF(OR(B14="",F14=0,F14=""),"",(F14-E14)/F14)</f>
      </c>
      <c r="M14" s="17">
        <f>IF(B14="","",IF(AND(G14&lt;&gt;"",J14&lt;=G14),"Sipariş ver","Yeterli"))</f>
      </c>
    </row>
    <row r="15" spans="1:13" x14ac:dyDescent="0.25">
      <c r="A15" s="10"/>
      <c r="B15" s="10"/>
      <c r="C15" s="10"/>
      <c r="D15" s="10"/>
      <c r="E15" s="11"/>
      <c r="F15" s="11"/>
      <c r="G15" s="12"/>
      <c r="H15" s="13">
        <f>IF(B15="","",SUMIFS(Hareketler!$D$5:$D$504,Hareketler!$B$5:$B$504,B15,Hareketler!$C$5:$C$504,"Giriş"))</f>
      </c>
      <c r="I15" s="13">
        <f>IF(B15="","",SUMIFS(Hareketler!$D$5:$D$504,Hareketler!$B$5:$B$504,B15,Hareketler!$C$5:$C$504,"Çıkış"))</f>
      </c>
      <c r="J15" s="14">
        <f>IF(B15="","",H15-I15+SUMIFS(Hareketler!$D$5:$D$504,Hareketler!$B$5:$B$504,B15,Hareketler!$C$5:$C$504,"Sayım farkı"))</f>
      </c>
      <c r="K15" s="15">
        <f>IF(B15="","",J15*E15)</f>
      </c>
      <c r="L15" s="16">
        <f>IF(OR(B15="",F15=0,F15=""),"",(F15-E15)/F15)</f>
      </c>
      <c r="M15" s="17">
        <f>IF(B15="","",IF(AND(G15&lt;&gt;"",J15&lt;=G15),"Sipariş ver","Yeterli"))</f>
      </c>
    </row>
    <row r="16" spans="1:13" x14ac:dyDescent="0.25">
      <c r="A16" s="10"/>
      <c r="B16" s="10"/>
      <c r="C16" s="10"/>
      <c r="D16" s="10"/>
      <c r="E16" s="11"/>
      <c r="F16" s="11"/>
      <c r="G16" s="12"/>
      <c r="H16" s="13">
        <f>IF(B16="","",SUMIFS(Hareketler!$D$5:$D$504,Hareketler!$B$5:$B$504,B16,Hareketler!$C$5:$C$504,"Giriş"))</f>
      </c>
      <c r="I16" s="13">
        <f>IF(B16="","",SUMIFS(Hareketler!$D$5:$D$504,Hareketler!$B$5:$B$504,B16,Hareketler!$C$5:$C$504,"Çıkış"))</f>
      </c>
      <c r="J16" s="14">
        <f>IF(B16="","",H16-I16+SUMIFS(Hareketler!$D$5:$D$504,Hareketler!$B$5:$B$504,B16,Hareketler!$C$5:$C$504,"Sayım farkı"))</f>
      </c>
      <c r="K16" s="15">
        <f>IF(B16="","",J16*E16)</f>
      </c>
      <c r="L16" s="16">
        <f>IF(OR(B16="",F16=0,F16=""),"",(F16-E16)/F16)</f>
      </c>
      <c r="M16" s="17">
        <f>IF(B16="","",IF(AND(G16&lt;&gt;"",J16&lt;=G16),"Sipariş ver","Yeterli"))</f>
      </c>
    </row>
    <row r="17" spans="1:13" x14ac:dyDescent="0.25">
      <c r="A17" s="10"/>
      <c r="B17" s="10"/>
      <c r="C17" s="10"/>
      <c r="D17" s="10"/>
      <c r="E17" s="11"/>
      <c r="F17" s="11"/>
      <c r="G17" s="12"/>
      <c r="H17" s="13">
        <f>IF(B17="","",SUMIFS(Hareketler!$D$5:$D$504,Hareketler!$B$5:$B$504,B17,Hareketler!$C$5:$C$504,"Giriş"))</f>
      </c>
      <c r="I17" s="13">
        <f>IF(B17="","",SUMIFS(Hareketler!$D$5:$D$504,Hareketler!$B$5:$B$504,B17,Hareketler!$C$5:$C$504,"Çıkış"))</f>
      </c>
      <c r="J17" s="14">
        <f>IF(B17="","",H17-I17+SUMIFS(Hareketler!$D$5:$D$504,Hareketler!$B$5:$B$504,B17,Hareketler!$C$5:$C$504,"Sayım farkı"))</f>
      </c>
      <c r="K17" s="15">
        <f>IF(B17="","",J17*E17)</f>
      </c>
      <c r="L17" s="16">
        <f>IF(OR(B17="",F17=0,F17=""),"",(F17-E17)/F17)</f>
      </c>
      <c r="M17" s="17">
        <f>IF(B17="","",IF(AND(G17&lt;&gt;"",J17&lt;=G17),"Sipariş ver","Yeterli"))</f>
      </c>
    </row>
    <row r="18" spans="1:13" x14ac:dyDescent="0.25">
      <c r="A18" s="10"/>
      <c r="B18" s="10"/>
      <c r="C18" s="10"/>
      <c r="D18" s="10"/>
      <c r="E18" s="11"/>
      <c r="F18" s="11"/>
      <c r="G18" s="12"/>
      <c r="H18" s="13">
        <f>IF(B18="","",SUMIFS(Hareketler!$D$5:$D$504,Hareketler!$B$5:$B$504,B18,Hareketler!$C$5:$C$504,"Giriş"))</f>
      </c>
      <c r="I18" s="13">
        <f>IF(B18="","",SUMIFS(Hareketler!$D$5:$D$504,Hareketler!$B$5:$B$504,B18,Hareketler!$C$5:$C$504,"Çıkış"))</f>
      </c>
      <c r="J18" s="14">
        <f>IF(B18="","",H18-I18+SUMIFS(Hareketler!$D$5:$D$504,Hareketler!$B$5:$B$504,B18,Hareketler!$C$5:$C$504,"Sayım farkı"))</f>
      </c>
      <c r="K18" s="15">
        <f>IF(B18="","",J18*E18)</f>
      </c>
      <c r="L18" s="16">
        <f>IF(OR(B18="",F18=0,F18=""),"",(F18-E18)/F18)</f>
      </c>
      <c r="M18" s="17">
        <f>IF(B18="","",IF(AND(G18&lt;&gt;"",J18&lt;=G18),"Sipariş ver","Yeterli"))</f>
      </c>
    </row>
    <row r="19" spans="1:13" x14ac:dyDescent="0.25">
      <c r="A19" s="10"/>
      <c r="B19" s="10"/>
      <c r="C19" s="10"/>
      <c r="D19" s="10"/>
      <c r="E19" s="11"/>
      <c r="F19" s="11"/>
      <c r="G19" s="12"/>
      <c r="H19" s="13">
        <f>IF(B19="","",SUMIFS(Hareketler!$D$5:$D$504,Hareketler!$B$5:$B$504,B19,Hareketler!$C$5:$C$504,"Giriş"))</f>
      </c>
      <c r="I19" s="13">
        <f>IF(B19="","",SUMIFS(Hareketler!$D$5:$D$504,Hareketler!$B$5:$B$504,B19,Hareketler!$C$5:$C$504,"Çıkış"))</f>
      </c>
      <c r="J19" s="14">
        <f>IF(B19="","",H19-I19+SUMIFS(Hareketler!$D$5:$D$504,Hareketler!$B$5:$B$504,B19,Hareketler!$C$5:$C$504,"Sayım farkı"))</f>
      </c>
      <c r="K19" s="15">
        <f>IF(B19="","",J19*E19)</f>
      </c>
      <c r="L19" s="16">
        <f>IF(OR(B19="",F19=0,F19=""),"",(F19-E19)/F19)</f>
      </c>
      <c r="M19" s="17">
        <f>IF(B19="","",IF(AND(G19&lt;&gt;"",J19&lt;=G19),"Sipariş ver","Yeterli"))</f>
      </c>
    </row>
    <row r="20" spans="1:13" x14ac:dyDescent="0.25">
      <c r="A20" s="10"/>
      <c r="B20" s="10"/>
      <c r="C20" s="10"/>
      <c r="D20" s="10"/>
      <c r="E20" s="11"/>
      <c r="F20" s="11"/>
      <c r="G20" s="12"/>
      <c r="H20" s="13">
        <f>IF(B20="","",SUMIFS(Hareketler!$D$5:$D$504,Hareketler!$B$5:$B$504,B20,Hareketler!$C$5:$C$504,"Giriş"))</f>
      </c>
      <c r="I20" s="13">
        <f>IF(B20="","",SUMIFS(Hareketler!$D$5:$D$504,Hareketler!$B$5:$B$504,B20,Hareketler!$C$5:$C$504,"Çıkış"))</f>
      </c>
      <c r="J20" s="14">
        <f>IF(B20="","",H20-I20+SUMIFS(Hareketler!$D$5:$D$504,Hareketler!$B$5:$B$504,B20,Hareketler!$C$5:$C$504,"Sayım farkı"))</f>
      </c>
      <c r="K20" s="15">
        <f>IF(B20="","",J20*E20)</f>
      </c>
      <c r="L20" s="16">
        <f>IF(OR(B20="",F20=0,F20=""),"",(F20-E20)/F20)</f>
      </c>
      <c r="M20" s="17">
        <f>IF(B20="","",IF(AND(G20&lt;&gt;"",J20&lt;=G20),"Sipariş ver","Yeterli"))</f>
      </c>
    </row>
    <row r="21" spans="1:13" x14ac:dyDescent="0.25">
      <c r="A21" s="10"/>
      <c r="B21" s="10"/>
      <c r="C21" s="10"/>
      <c r="D21" s="10"/>
      <c r="E21" s="11"/>
      <c r="F21" s="11"/>
      <c r="G21" s="12"/>
      <c r="H21" s="13">
        <f>IF(B21="","",SUMIFS(Hareketler!$D$5:$D$504,Hareketler!$B$5:$B$504,B21,Hareketler!$C$5:$C$504,"Giriş"))</f>
      </c>
      <c r="I21" s="13">
        <f>IF(B21="","",SUMIFS(Hareketler!$D$5:$D$504,Hareketler!$B$5:$B$504,B21,Hareketler!$C$5:$C$504,"Çıkış"))</f>
      </c>
      <c r="J21" s="14">
        <f>IF(B21="","",H21-I21+SUMIFS(Hareketler!$D$5:$D$504,Hareketler!$B$5:$B$504,B21,Hareketler!$C$5:$C$504,"Sayım farkı"))</f>
      </c>
      <c r="K21" s="15">
        <f>IF(B21="","",J21*E21)</f>
      </c>
      <c r="L21" s="16">
        <f>IF(OR(B21="",F21=0,F21=""),"",(F21-E21)/F21)</f>
      </c>
      <c r="M21" s="17">
        <f>IF(B21="","",IF(AND(G21&lt;&gt;"",J21&lt;=G21),"Sipariş ver","Yeterli"))</f>
      </c>
    </row>
    <row r="22" spans="1:13" x14ac:dyDescent="0.25">
      <c r="A22" s="10"/>
      <c r="B22" s="10"/>
      <c r="C22" s="10"/>
      <c r="D22" s="10"/>
      <c r="E22" s="11"/>
      <c r="F22" s="11"/>
      <c r="G22" s="12"/>
      <c r="H22" s="13">
        <f>IF(B22="","",SUMIFS(Hareketler!$D$5:$D$504,Hareketler!$B$5:$B$504,B22,Hareketler!$C$5:$C$504,"Giriş"))</f>
      </c>
      <c r="I22" s="13">
        <f>IF(B22="","",SUMIFS(Hareketler!$D$5:$D$504,Hareketler!$B$5:$B$504,B22,Hareketler!$C$5:$C$504,"Çıkış"))</f>
      </c>
      <c r="J22" s="14">
        <f>IF(B22="","",H22-I22+SUMIFS(Hareketler!$D$5:$D$504,Hareketler!$B$5:$B$504,B22,Hareketler!$C$5:$C$504,"Sayım farkı"))</f>
      </c>
      <c r="K22" s="15">
        <f>IF(B22="","",J22*E22)</f>
      </c>
      <c r="L22" s="16">
        <f>IF(OR(B22="",F22=0,F22=""),"",(F22-E22)/F22)</f>
      </c>
      <c r="M22" s="17">
        <f>IF(B22="","",IF(AND(G22&lt;&gt;"",J22&lt;=G22),"Sipariş ver","Yeterli"))</f>
      </c>
    </row>
    <row r="23" spans="1:13" x14ac:dyDescent="0.25">
      <c r="A23" s="10"/>
      <c r="B23" s="10"/>
      <c r="C23" s="10"/>
      <c r="D23" s="10"/>
      <c r="E23" s="11"/>
      <c r="F23" s="11"/>
      <c r="G23" s="12"/>
      <c r="H23" s="13">
        <f>IF(B23="","",SUMIFS(Hareketler!$D$5:$D$504,Hareketler!$B$5:$B$504,B23,Hareketler!$C$5:$C$504,"Giriş"))</f>
      </c>
      <c r="I23" s="13">
        <f>IF(B23="","",SUMIFS(Hareketler!$D$5:$D$504,Hareketler!$B$5:$B$504,B23,Hareketler!$C$5:$C$504,"Çıkış"))</f>
      </c>
      <c r="J23" s="14">
        <f>IF(B23="","",H23-I23+SUMIFS(Hareketler!$D$5:$D$504,Hareketler!$B$5:$B$504,B23,Hareketler!$C$5:$C$504,"Sayım farkı"))</f>
      </c>
      <c r="K23" s="15">
        <f>IF(B23="","",J23*E23)</f>
      </c>
      <c r="L23" s="16">
        <f>IF(OR(B23="",F23=0,F23=""),"",(F23-E23)/F23)</f>
      </c>
      <c r="M23" s="17">
        <f>IF(B23="","",IF(AND(G23&lt;&gt;"",J23&lt;=G23),"Sipariş ver","Yeterli"))</f>
      </c>
    </row>
    <row r="24" spans="1:13" x14ac:dyDescent="0.25">
      <c r="A24" s="10"/>
      <c r="B24" s="10"/>
      <c r="C24" s="10"/>
      <c r="D24" s="10"/>
      <c r="E24" s="11"/>
      <c r="F24" s="11"/>
      <c r="G24" s="12"/>
      <c r="H24" s="13">
        <f>IF(B24="","",SUMIFS(Hareketler!$D$5:$D$504,Hareketler!$B$5:$B$504,B24,Hareketler!$C$5:$C$504,"Giriş"))</f>
      </c>
      <c r="I24" s="13">
        <f>IF(B24="","",SUMIFS(Hareketler!$D$5:$D$504,Hareketler!$B$5:$B$504,B24,Hareketler!$C$5:$C$504,"Çıkış"))</f>
      </c>
      <c r="J24" s="14">
        <f>IF(B24="","",H24-I24+SUMIFS(Hareketler!$D$5:$D$504,Hareketler!$B$5:$B$504,B24,Hareketler!$C$5:$C$504,"Sayım farkı"))</f>
      </c>
      <c r="K24" s="15">
        <f>IF(B24="","",J24*E24)</f>
      </c>
      <c r="L24" s="16">
        <f>IF(OR(B24="",F24=0,F24=""),"",(F24-E24)/F24)</f>
      </c>
      <c r="M24" s="17">
        <f>IF(B24="","",IF(AND(G24&lt;&gt;"",J24&lt;=G24),"Sipariş ver","Yeterli"))</f>
      </c>
    </row>
    <row r="25" spans="1:13" x14ac:dyDescent="0.25">
      <c r="A25" s="10"/>
      <c r="B25" s="10"/>
      <c r="C25" s="10"/>
      <c r="D25" s="10"/>
      <c r="E25" s="11"/>
      <c r="F25" s="11"/>
      <c r="G25" s="12"/>
      <c r="H25" s="13">
        <f>IF(B25="","",SUMIFS(Hareketler!$D$5:$D$504,Hareketler!$B$5:$B$504,B25,Hareketler!$C$5:$C$504,"Giriş"))</f>
      </c>
      <c r="I25" s="13">
        <f>IF(B25="","",SUMIFS(Hareketler!$D$5:$D$504,Hareketler!$B$5:$B$504,B25,Hareketler!$C$5:$C$504,"Çıkış"))</f>
      </c>
      <c r="J25" s="14">
        <f>IF(B25="","",H25-I25+SUMIFS(Hareketler!$D$5:$D$504,Hareketler!$B$5:$B$504,B25,Hareketler!$C$5:$C$504,"Sayım farkı"))</f>
      </c>
      <c r="K25" s="15">
        <f>IF(B25="","",J25*E25)</f>
      </c>
      <c r="L25" s="16">
        <f>IF(OR(B25="",F25=0,F25=""),"",(F25-E25)/F25)</f>
      </c>
      <c r="M25" s="17">
        <f>IF(B25="","",IF(AND(G25&lt;&gt;"",J25&lt;=G25),"Sipariş ver","Yeterli"))</f>
      </c>
    </row>
    <row r="26" spans="1:13" x14ac:dyDescent="0.25">
      <c r="A26" s="10"/>
      <c r="B26" s="10"/>
      <c r="C26" s="10"/>
      <c r="D26" s="10"/>
      <c r="E26" s="11"/>
      <c r="F26" s="11"/>
      <c r="G26" s="12"/>
      <c r="H26" s="13">
        <f>IF(B26="","",SUMIFS(Hareketler!$D$5:$D$504,Hareketler!$B$5:$B$504,B26,Hareketler!$C$5:$C$504,"Giriş"))</f>
      </c>
      <c r="I26" s="13">
        <f>IF(B26="","",SUMIFS(Hareketler!$D$5:$D$504,Hareketler!$B$5:$B$504,B26,Hareketler!$C$5:$C$504,"Çıkış"))</f>
      </c>
      <c r="J26" s="14">
        <f>IF(B26="","",H26-I26+SUMIFS(Hareketler!$D$5:$D$504,Hareketler!$B$5:$B$504,B26,Hareketler!$C$5:$C$504,"Sayım farkı"))</f>
      </c>
      <c r="K26" s="15">
        <f>IF(B26="","",J26*E26)</f>
      </c>
      <c r="L26" s="16">
        <f>IF(OR(B26="",F26=0,F26=""),"",(F26-E26)/F26)</f>
      </c>
      <c r="M26" s="17">
        <f>IF(B26="","",IF(AND(G26&lt;&gt;"",J26&lt;=G26),"Sipariş ver","Yeterli"))</f>
      </c>
    </row>
    <row r="27" spans="1:13" x14ac:dyDescent="0.25">
      <c r="A27" s="10"/>
      <c r="B27" s="10"/>
      <c r="C27" s="10"/>
      <c r="D27" s="10"/>
      <c r="E27" s="11"/>
      <c r="F27" s="11"/>
      <c r="G27" s="12"/>
      <c r="H27" s="13">
        <f>IF(B27="","",SUMIFS(Hareketler!$D$5:$D$504,Hareketler!$B$5:$B$504,B27,Hareketler!$C$5:$C$504,"Giriş"))</f>
      </c>
      <c r="I27" s="13">
        <f>IF(B27="","",SUMIFS(Hareketler!$D$5:$D$504,Hareketler!$B$5:$B$504,B27,Hareketler!$C$5:$C$504,"Çıkış"))</f>
      </c>
      <c r="J27" s="14">
        <f>IF(B27="","",H27-I27+SUMIFS(Hareketler!$D$5:$D$504,Hareketler!$B$5:$B$504,B27,Hareketler!$C$5:$C$504,"Sayım farkı"))</f>
      </c>
      <c r="K27" s="15">
        <f>IF(B27="","",J27*E27)</f>
      </c>
      <c r="L27" s="16">
        <f>IF(OR(B27="",F27=0,F27=""),"",(F27-E27)/F27)</f>
      </c>
      <c r="M27" s="17">
        <f>IF(B27="","",IF(AND(G27&lt;&gt;"",J27&lt;=G27),"Sipariş ver","Yeterli"))</f>
      </c>
    </row>
    <row r="28" spans="1:13" x14ac:dyDescent="0.25">
      <c r="A28" s="10"/>
      <c r="B28" s="10"/>
      <c r="C28" s="10"/>
      <c r="D28" s="10"/>
      <c r="E28" s="11"/>
      <c r="F28" s="11"/>
      <c r="G28" s="12"/>
      <c r="H28" s="13">
        <f>IF(B28="","",SUMIFS(Hareketler!$D$5:$D$504,Hareketler!$B$5:$B$504,B28,Hareketler!$C$5:$C$504,"Giriş"))</f>
      </c>
      <c r="I28" s="13">
        <f>IF(B28="","",SUMIFS(Hareketler!$D$5:$D$504,Hareketler!$B$5:$B$504,B28,Hareketler!$C$5:$C$504,"Çıkış"))</f>
      </c>
      <c r="J28" s="14">
        <f>IF(B28="","",H28-I28+SUMIFS(Hareketler!$D$5:$D$504,Hareketler!$B$5:$B$504,B28,Hareketler!$C$5:$C$504,"Sayım farkı"))</f>
      </c>
      <c r="K28" s="15">
        <f>IF(B28="","",J28*E28)</f>
      </c>
      <c r="L28" s="16">
        <f>IF(OR(B28="",F28=0,F28=""),"",(F28-E28)/F28)</f>
      </c>
      <c r="M28" s="17">
        <f>IF(B28="","",IF(AND(G28&lt;&gt;"",J28&lt;=G28),"Sipariş ver","Yeterli"))</f>
      </c>
    </row>
    <row r="29" spans="1:13" x14ac:dyDescent="0.25">
      <c r="A29" s="10"/>
      <c r="B29" s="10"/>
      <c r="C29" s="10"/>
      <c r="D29" s="10"/>
      <c r="E29" s="11"/>
      <c r="F29" s="11"/>
      <c r="G29" s="12"/>
      <c r="H29" s="13">
        <f>IF(B29="","",SUMIFS(Hareketler!$D$5:$D$504,Hareketler!$B$5:$B$504,B29,Hareketler!$C$5:$C$504,"Giriş"))</f>
      </c>
      <c r="I29" s="13">
        <f>IF(B29="","",SUMIFS(Hareketler!$D$5:$D$504,Hareketler!$B$5:$B$504,B29,Hareketler!$C$5:$C$504,"Çıkış"))</f>
      </c>
      <c r="J29" s="14">
        <f>IF(B29="","",H29-I29+SUMIFS(Hareketler!$D$5:$D$504,Hareketler!$B$5:$B$504,B29,Hareketler!$C$5:$C$504,"Sayım farkı"))</f>
      </c>
      <c r="K29" s="15">
        <f>IF(B29="","",J29*E29)</f>
      </c>
      <c r="L29" s="16">
        <f>IF(OR(B29="",F29=0,F29=""),"",(F29-E29)/F29)</f>
      </c>
      <c r="M29" s="17">
        <f>IF(B29="","",IF(AND(G29&lt;&gt;"",J29&lt;=G29),"Sipariş ver","Yeterli"))</f>
      </c>
    </row>
    <row r="30" spans="1:13" x14ac:dyDescent="0.25">
      <c r="A30" s="10"/>
      <c r="B30" s="10"/>
      <c r="C30" s="10"/>
      <c r="D30" s="10"/>
      <c r="E30" s="11"/>
      <c r="F30" s="11"/>
      <c r="G30" s="12"/>
      <c r="H30" s="13">
        <f>IF(B30="","",SUMIFS(Hareketler!$D$5:$D$504,Hareketler!$B$5:$B$504,B30,Hareketler!$C$5:$C$504,"Giriş"))</f>
      </c>
      <c r="I30" s="13">
        <f>IF(B30="","",SUMIFS(Hareketler!$D$5:$D$504,Hareketler!$B$5:$B$504,B30,Hareketler!$C$5:$C$504,"Çıkış"))</f>
      </c>
      <c r="J30" s="14">
        <f>IF(B30="","",H30-I30+SUMIFS(Hareketler!$D$5:$D$504,Hareketler!$B$5:$B$504,B30,Hareketler!$C$5:$C$504,"Sayım farkı"))</f>
      </c>
      <c r="K30" s="15">
        <f>IF(B30="","",J30*E30)</f>
      </c>
      <c r="L30" s="16">
        <f>IF(OR(B30="",F30=0,F30=""),"",(F30-E30)/F30)</f>
      </c>
      <c r="M30" s="17">
        <f>IF(B30="","",IF(AND(G30&lt;&gt;"",J30&lt;=G30),"Sipariş ver","Yeterli"))</f>
      </c>
    </row>
    <row r="31" spans="1:13" x14ac:dyDescent="0.25">
      <c r="A31" s="10"/>
      <c r="B31" s="10"/>
      <c r="C31" s="10"/>
      <c r="D31" s="10"/>
      <c r="E31" s="11"/>
      <c r="F31" s="11"/>
      <c r="G31" s="12"/>
      <c r="H31" s="13">
        <f>IF(B31="","",SUMIFS(Hareketler!$D$5:$D$504,Hareketler!$B$5:$B$504,B31,Hareketler!$C$5:$C$504,"Giriş"))</f>
      </c>
      <c r="I31" s="13">
        <f>IF(B31="","",SUMIFS(Hareketler!$D$5:$D$504,Hareketler!$B$5:$B$504,B31,Hareketler!$C$5:$C$504,"Çıkış"))</f>
      </c>
      <c r="J31" s="14">
        <f>IF(B31="","",H31-I31+SUMIFS(Hareketler!$D$5:$D$504,Hareketler!$B$5:$B$504,B31,Hareketler!$C$5:$C$504,"Sayım farkı"))</f>
      </c>
      <c r="K31" s="15">
        <f>IF(B31="","",J31*E31)</f>
      </c>
      <c r="L31" s="16">
        <f>IF(OR(B31="",F31=0,F31=""),"",(F31-E31)/F31)</f>
      </c>
      <c r="M31" s="17">
        <f>IF(B31="","",IF(AND(G31&lt;&gt;"",J31&lt;=G31),"Sipariş ver","Yeterli"))</f>
      </c>
    </row>
    <row r="32" spans="1:13" x14ac:dyDescent="0.25">
      <c r="A32" s="10"/>
      <c r="B32" s="10"/>
      <c r="C32" s="10"/>
      <c r="D32" s="10"/>
      <c r="E32" s="11"/>
      <c r="F32" s="11"/>
      <c r="G32" s="12"/>
      <c r="H32" s="13">
        <f>IF(B32="","",SUMIFS(Hareketler!$D$5:$D$504,Hareketler!$B$5:$B$504,B32,Hareketler!$C$5:$C$504,"Giriş"))</f>
      </c>
      <c r="I32" s="13">
        <f>IF(B32="","",SUMIFS(Hareketler!$D$5:$D$504,Hareketler!$B$5:$B$504,B32,Hareketler!$C$5:$C$504,"Çıkış"))</f>
      </c>
      <c r="J32" s="14">
        <f>IF(B32="","",H32-I32+SUMIFS(Hareketler!$D$5:$D$504,Hareketler!$B$5:$B$504,B32,Hareketler!$C$5:$C$504,"Sayım farkı"))</f>
      </c>
      <c r="K32" s="15">
        <f>IF(B32="","",J32*E32)</f>
      </c>
      <c r="L32" s="16">
        <f>IF(OR(B32="",F32=0,F32=""),"",(F32-E32)/F32)</f>
      </c>
      <c r="M32" s="17">
        <f>IF(B32="","",IF(AND(G32&lt;&gt;"",J32&lt;=G32),"Sipariş ver","Yeterli"))</f>
      </c>
    </row>
    <row r="33" spans="1:13" x14ac:dyDescent="0.25">
      <c r="A33" s="10"/>
      <c r="B33" s="10"/>
      <c r="C33" s="10"/>
      <c r="D33" s="10"/>
      <c r="E33" s="11"/>
      <c r="F33" s="11"/>
      <c r="G33" s="12"/>
      <c r="H33" s="13">
        <f>IF(B33="","",SUMIFS(Hareketler!$D$5:$D$504,Hareketler!$B$5:$B$504,B33,Hareketler!$C$5:$C$504,"Giriş"))</f>
      </c>
      <c r="I33" s="13">
        <f>IF(B33="","",SUMIFS(Hareketler!$D$5:$D$504,Hareketler!$B$5:$B$504,B33,Hareketler!$C$5:$C$504,"Çıkış"))</f>
      </c>
      <c r="J33" s="14">
        <f>IF(B33="","",H33-I33+SUMIFS(Hareketler!$D$5:$D$504,Hareketler!$B$5:$B$504,B33,Hareketler!$C$5:$C$504,"Sayım farkı"))</f>
      </c>
      <c r="K33" s="15">
        <f>IF(B33="","",J33*E33)</f>
      </c>
      <c r="L33" s="16">
        <f>IF(OR(B33="",F33=0,F33=""),"",(F33-E33)/F33)</f>
      </c>
      <c r="M33" s="17">
        <f>IF(B33="","",IF(AND(G33&lt;&gt;"",J33&lt;=G33),"Sipariş ver","Yeterli"))</f>
      </c>
    </row>
    <row r="34" spans="1:13" x14ac:dyDescent="0.25">
      <c r="A34" s="10"/>
      <c r="B34" s="10"/>
      <c r="C34" s="10"/>
      <c r="D34" s="10"/>
      <c r="E34" s="11"/>
      <c r="F34" s="11"/>
      <c r="G34" s="12"/>
      <c r="H34" s="13">
        <f>IF(B34="","",SUMIFS(Hareketler!$D$5:$D$504,Hareketler!$B$5:$B$504,B34,Hareketler!$C$5:$C$504,"Giriş"))</f>
      </c>
      <c r="I34" s="13">
        <f>IF(B34="","",SUMIFS(Hareketler!$D$5:$D$504,Hareketler!$B$5:$B$504,B34,Hareketler!$C$5:$C$504,"Çıkış"))</f>
      </c>
      <c r="J34" s="14">
        <f>IF(B34="","",H34-I34+SUMIFS(Hareketler!$D$5:$D$504,Hareketler!$B$5:$B$504,B34,Hareketler!$C$5:$C$504,"Sayım farkı"))</f>
      </c>
      <c r="K34" s="15">
        <f>IF(B34="","",J34*E34)</f>
      </c>
      <c r="L34" s="16">
        <f>IF(OR(B34="",F34=0,F34=""),"",(F34-E34)/F34)</f>
      </c>
      <c r="M34" s="17">
        <f>IF(B34="","",IF(AND(G34&lt;&gt;"",J34&lt;=G34),"Sipariş ver","Yeterli"))</f>
      </c>
    </row>
    <row r="35" spans="1:13" x14ac:dyDescent="0.25">
      <c r="A35" s="10"/>
      <c r="B35" s="10"/>
      <c r="C35" s="10"/>
      <c r="D35" s="10"/>
      <c r="E35" s="11"/>
      <c r="F35" s="11"/>
      <c r="G35" s="12"/>
      <c r="H35" s="13">
        <f>IF(B35="","",SUMIFS(Hareketler!$D$5:$D$504,Hareketler!$B$5:$B$504,B35,Hareketler!$C$5:$C$504,"Giriş"))</f>
      </c>
      <c r="I35" s="13">
        <f>IF(B35="","",SUMIFS(Hareketler!$D$5:$D$504,Hareketler!$B$5:$B$504,B35,Hareketler!$C$5:$C$504,"Çıkış"))</f>
      </c>
      <c r="J35" s="14">
        <f>IF(B35="","",H35-I35+SUMIFS(Hareketler!$D$5:$D$504,Hareketler!$B$5:$B$504,B35,Hareketler!$C$5:$C$504,"Sayım farkı"))</f>
      </c>
      <c r="K35" s="15">
        <f>IF(B35="","",J35*E35)</f>
      </c>
      <c r="L35" s="16">
        <f>IF(OR(B35="",F35=0,F35=""),"",(F35-E35)/F35)</f>
      </c>
      <c r="M35" s="17">
        <f>IF(B35="","",IF(AND(G35&lt;&gt;"",J35&lt;=G35),"Sipariş ver","Yeterli"))</f>
      </c>
    </row>
    <row r="36" spans="1:13" x14ac:dyDescent="0.25">
      <c r="A36" s="10"/>
      <c r="B36" s="10"/>
      <c r="C36" s="10"/>
      <c r="D36" s="10"/>
      <c r="E36" s="11"/>
      <c r="F36" s="11"/>
      <c r="G36" s="12"/>
      <c r="H36" s="13">
        <f>IF(B36="","",SUMIFS(Hareketler!$D$5:$D$504,Hareketler!$B$5:$B$504,B36,Hareketler!$C$5:$C$504,"Giriş"))</f>
      </c>
      <c r="I36" s="13">
        <f>IF(B36="","",SUMIFS(Hareketler!$D$5:$D$504,Hareketler!$B$5:$B$504,B36,Hareketler!$C$5:$C$504,"Çıkış"))</f>
      </c>
      <c r="J36" s="14">
        <f>IF(B36="","",H36-I36+SUMIFS(Hareketler!$D$5:$D$504,Hareketler!$B$5:$B$504,B36,Hareketler!$C$5:$C$504,"Sayım farkı"))</f>
      </c>
      <c r="K36" s="15">
        <f>IF(B36="","",J36*E36)</f>
      </c>
      <c r="L36" s="16">
        <f>IF(OR(B36="",F36=0,F36=""),"",(F36-E36)/F36)</f>
      </c>
      <c r="M36" s="17">
        <f>IF(B36="","",IF(AND(G36&lt;&gt;"",J36&lt;=G36),"Sipariş ver","Yeterli"))</f>
      </c>
    </row>
    <row r="37" spans="1:13" x14ac:dyDescent="0.25">
      <c r="A37" s="10"/>
      <c r="B37" s="10"/>
      <c r="C37" s="10"/>
      <c r="D37" s="10"/>
      <c r="E37" s="11"/>
      <c r="F37" s="11"/>
      <c r="G37" s="12"/>
      <c r="H37" s="13">
        <f>IF(B37="","",SUMIFS(Hareketler!$D$5:$D$504,Hareketler!$B$5:$B$504,B37,Hareketler!$C$5:$C$504,"Giriş"))</f>
      </c>
      <c r="I37" s="13">
        <f>IF(B37="","",SUMIFS(Hareketler!$D$5:$D$504,Hareketler!$B$5:$B$504,B37,Hareketler!$C$5:$C$504,"Çıkış"))</f>
      </c>
      <c r="J37" s="14">
        <f>IF(B37="","",H37-I37+SUMIFS(Hareketler!$D$5:$D$504,Hareketler!$B$5:$B$504,B37,Hareketler!$C$5:$C$504,"Sayım farkı"))</f>
      </c>
      <c r="K37" s="15">
        <f>IF(B37="","",J37*E37)</f>
      </c>
      <c r="L37" s="16">
        <f>IF(OR(B37="",F37=0,F37=""),"",(F37-E37)/F37)</f>
      </c>
      <c r="M37" s="17">
        <f>IF(B37="","",IF(AND(G37&lt;&gt;"",J37&lt;=G37),"Sipariş ver","Yeterli"))</f>
      </c>
    </row>
    <row r="38" spans="1:13" x14ac:dyDescent="0.25">
      <c r="A38" s="10"/>
      <c r="B38" s="10"/>
      <c r="C38" s="10"/>
      <c r="D38" s="10"/>
      <c r="E38" s="11"/>
      <c r="F38" s="11"/>
      <c r="G38" s="12"/>
      <c r="H38" s="13">
        <f>IF(B38="","",SUMIFS(Hareketler!$D$5:$D$504,Hareketler!$B$5:$B$504,B38,Hareketler!$C$5:$C$504,"Giriş"))</f>
      </c>
      <c r="I38" s="13">
        <f>IF(B38="","",SUMIFS(Hareketler!$D$5:$D$504,Hareketler!$B$5:$B$504,B38,Hareketler!$C$5:$C$504,"Çıkış"))</f>
      </c>
      <c r="J38" s="14">
        <f>IF(B38="","",H38-I38+SUMIFS(Hareketler!$D$5:$D$504,Hareketler!$B$5:$B$504,B38,Hareketler!$C$5:$C$504,"Sayım farkı"))</f>
      </c>
      <c r="K38" s="15">
        <f>IF(B38="","",J38*E38)</f>
      </c>
      <c r="L38" s="16">
        <f>IF(OR(B38="",F38=0,F38=""),"",(F38-E38)/F38)</f>
      </c>
      <c r="M38" s="17">
        <f>IF(B38="","",IF(AND(G38&lt;&gt;"",J38&lt;=G38),"Sipariş ver","Yeterli"))</f>
      </c>
    </row>
    <row r="39" spans="1:13" x14ac:dyDescent="0.25">
      <c r="A39" s="10"/>
      <c r="B39" s="10"/>
      <c r="C39" s="10"/>
      <c r="D39" s="10"/>
      <c r="E39" s="11"/>
      <c r="F39" s="11"/>
      <c r="G39" s="12"/>
      <c r="H39" s="13">
        <f>IF(B39="","",SUMIFS(Hareketler!$D$5:$D$504,Hareketler!$B$5:$B$504,B39,Hareketler!$C$5:$C$504,"Giriş"))</f>
      </c>
      <c r="I39" s="13">
        <f>IF(B39="","",SUMIFS(Hareketler!$D$5:$D$504,Hareketler!$B$5:$B$504,B39,Hareketler!$C$5:$C$504,"Çıkış"))</f>
      </c>
      <c r="J39" s="14">
        <f>IF(B39="","",H39-I39+SUMIFS(Hareketler!$D$5:$D$504,Hareketler!$B$5:$B$504,B39,Hareketler!$C$5:$C$504,"Sayım farkı"))</f>
      </c>
      <c r="K39" s="15">
        <f>IF(B39="","",J39*E39)</f>
      </c>
      <c r="L39" s="16">
        <f>IF(OR(B39="",F39=0,F39=""),"",(F39-E39)/F39)</f>
      </c>
      <c r="M39" s="17">
        <f>IF(B39="","",IF(AND(G39&lt;&gt;"",J39&lt;=G39),"Sipariş ver","Yeterli"))</f>
      </c>
    </row>
    <row r="40" spans="1:13" x14ac:dyDescent="0.25">
      <c r="A40" s="10"/>
      <c r="B40" s="10"/>
      <c r="C40" s="10"/>
      <c r="D40" s="10"/>
      <c r="E40" s="11"/>
      <c r="F40" s="11"/>
      <c r="G40" s="12"/>
      <c r="H40" s="13">
        <f>IF(B40="","",SUMIFS(Hareketler!$D$5:$D$504,Hareketler!$B$5:$B$504,B40,Hareketler!$C$5:$C$504,"Giriş"))</f>
      </c>
      <c r="I40" s="13">
        <f>IF(B40="","",SUMIFS(Hareketler!$D$5:$D$504,Hareketler!$B$5:$B$504,B40,Hareketler!$C$5:$C$504,"Çıkış"))</f>
      </c>
      <c r="J40" s="14">
        <f>IF(B40="","",H40-I40+SUMIFS(Hareketler!$D$5:$D$504,Hareketler!$B$5:$B$504,B40,Hareketler!$C$5:$C$504,"Sayım farkı"))</f>
      </c>
      <c r="K40" s="15">
        <f>IF(B40="","",J40*E40)</f>
      </c>
      <c r="L40" s="16">
        <f>IF(OR(B40="",F40=0,F40=""),"",(F40-E40)/F40)</f>
      </c>
      <c r="M40" s="17">
        <f>IF(B40="","",IF(AND(G40&lt;&gt;"",J40&lt;=G40),"Sipariş ver","Yeterli"))</f>
      </c>
    </row>
    <row r="41" spans="1:13" x14ac:dyDescent="0.25">
      <c r="A41" s="10"/>
      <c r="B41" s="10"/>
      <c r="C41" s="10"/>
      <c r="D41" s="10"/>
      <c r="E41" s="11"/>
      <c r="F41" s="11"/>
      <c r="G41" s="12"/>
      <c r="H41" s="13">
        <f>IF(B41="","",SUMIFS(Hareketler!$D$5:$D$504,Hareketler!$B$5:$B$504,B41,Hareketler!$C$5:$C$504,"Giriş"))</f>
      </c>
      <c r="I41" s="13">
        <f>IF(B41="","",SUMIFS(Hareketler!$D$5:$D$504,Hareketler!$B$5:$B$504,B41,Hareketler!$C$5:$C$504,"Çıkış"))</f>
      </c>
      <c r="J41" s="14">
        <f>IF(B41="","",H41-I41+SUMIFS(Hareketler!$D$5:$D$504,Hareketler!$B$5:$B$504,B41,Hareketler!$C$5:$C$504,"Sayım farkı"))</f>
      </c>
      <c r="K41" s="15">
        <f>IF(B41="","",J41*E41)</f>
      </c>
      <c r="L41" s="16">
        <f>IF(OR(B41="",F41=0,F41=""),"",(F41-E41)/F41)</f>
      </c>
      <c r="M41" s="17">
        <f>IF(B41="","",IF(AND(G41&lt;&gt;"",J41&lt;=G41),"Sipariş ver","Yeterli"))</f>
      </c>
    </row>
    <row r="42" spans="1:13" x14ac:dyDescent="0.25">
      <c r="A42" s="10"/>
      <c r="B42" s="10"/>
      <c r="C42" s="10"/>
      <c r="D42" s="10"/>
      <c r="E42" s="11"/>
      <c r="F42" s="11"/>
      <c r="G42" s="12"/>
      <c r="H42" s="13">
        <f>IF(B42="","",SUMIFS(Hareketler!$D$5:$D$504,Hareketler!$B$5:$B$504,B42,Hareketler!$C$5:$C$504,"Giriş"))</f>
      </c>
      <c r="I42" s="13">
        <f>IF(B42="","",SUMIFS(Hareketler!$D$5:$D$504,Hareketler!$B$5:$B$504,B42,Hareketler!$C$5:$C$504,"Çıkış"))</f>
      </c>
      <c r="J42" s="14">
        <f>IF(B42="","",H42-I42+SUMIFS(Hareketler!$D$5:$D$504,Hareketler!$B$5:$B$504,B42,Hareketler!$C$5:$C$504,"Sayım farkı"))</f>
      </c>
      <c r="K42" s="15">
        <f>IF(B42="","",J42*E42)</f>
      </c>
      <c r="L42" s="16">
        <f>IF(OR(B42="",F42=0,F42=""),"",(F42-E42)/F42)</f>
      </c>
      <c r="M42" s="17">
        <f>IF(B42="","",IF(AND(G42&lt;&gt;"",J42&lt;=G42),"Sipariş ver","Yeterli"))</f>
      </c>
    </row>
    <row r="43" spans="1:13" x14ac:dyDescent="0.25">
      <c r="A43" s="10"/>
      <c r="B43" s="10"/>
      <c r="C43" s="10"/>
      <c r="D43" s="10"/>
      <c r="E43" s="11"/>
      <c r="F43" s="11"/>
      <c r="G43" s="12"/>
      <c r="H43" s="13">
        <f>IF(B43="","",SUMIFS(Hareketler!$D$5:$D$504,Hareketler!$B$5:$B$504,B43,Hareketler!$C$5:$C$504,"Giriş"))</f>
      </c>
      <c r="I43" s="13">
        <f>IF(B43="","",SUMIFS(Hareketler!$D$5:$D$504,Hareketler!$B$5:$B$504,B43,Hareketler!$C$5:$C$504,"Çıkış"))</f>
      </c>
      <c r="J43" s="14">
        <f>IF(B43="","",H43-I43+SUMIFS(Hareketler!$D$5:$D$504,Hareketler!$B$5:$B$504,B43,Hareketler!$C$5:$C$504,"Sayım farkı"))</f>
      </c>
      <c r="K43" s="15">
        <f>IF(B43="","",J43*E43)</f>
      </c>
      <c r="L43" s="16">
        <f>IF(OR(B43="",F43=0,F43=""),"",(F43-E43)/F43)</f>
      </c>
      <c r="M43" s="17">
        <f>IF(B43="","",IF(AND(G43&lt;&gt;"",J43&lt;=G43),"Sipariş ver","Yeterli"))</f>
      </c>
    </row>
    <row r="44" spans="1:13" x14ac:dyDescent="0.25">
      <c r="A44" s="10"/>
      <c r="B44" s="10"/>
      <c r="C44" s="10"/>
      <c r="D44" s="10"/>
      <c r="E44" s="11"/>
      <c r="F44" s="11"/>
      <c r="G44" s="12"/>
      <c r="H44" s="13">
        <f>IF(B44="","",SUMIFS(Hareketler!$D$5:$D$504,Hareketler!$B$5:$B$504,B44,Hareketler!$C$5:$C$504,"Giriş"))</f>
      </c>
      <c r="I44" s="13">
        <f>IF(B44="","",SUMIFS(Hareketler!$D$5:$D$504,Hareketler!$B$5:$B$504,B44,Hareketler!$C$5:$C$504,"Çıkış"))</f>
      </c>
      <c r="J44" s="14">
        <f>IF(B44="","",H44-I44+SUMIFS(Hareketler!$D$5:$D$504,Hareketler!$B$5:$B$504,B44,Hareketler!$C$5:$C$504,"Sayım farkı"))</f>
      </c>
      <c r="K44" s="15">
        <f>IF(B44="","",J44*E44)</f>
      </c>
      <c r="L44" s="16">
        <f>IF(OR(B44="",F44=0,F44=""),"",(F44-E44)/F44)</f>
      </c>
      <c r="M44" s="17">
        <f>IF(B44="","",IF(AND(G44&lt;&gt;"",J44&lt;=G44),"Sipariş ver","Yeterli"))</f>
      </c>
    </row>
    <row r="45" spans="1:13" x14ac:dyDescent="0.25">
      <c r="A45" s="10"/>
      <c r="B45" s="10"/>
      <c r="C45" s="10"/>
      <c r="D45" s="10"/>
      <c r="E45" s="11"/>
      <c r="F45" s="11"/>
      <c r="G45" s="12"/>
      <c r="H45" s="13">
        <f>IF(B45="","",SUMIFS(Hareketler!$D$5:$D$504,Hareketler!$B$5:$B$504,B45,Hareketler!$C$5:$C$504,"Giriş"))</f>
      </c>
      <c r="I45" s="13">
        <f>IF(B45="","",SUMIFS(Hareketler!$D$5:$D$504,Hareketler!$B$5:$B$504,B45,Hareketler!$C$5:$C$504,"Çıkış"))</f>
      </c>
      <c r="J45" s="14">
        <f>IF(B45="","",H45-I45+SUMIFS(Hareketler!$D$5:$D$504,Hareketler!$B$5:$B$504,B45,Hareketler!$C$5:$C$504,"Sayım farkı"))</f>
      </c>
      <c r="K45" s="15">
        <f>IF(B45="","",J45*E45)</f>
      </c>
      <c r="L45" s="16">
        <f>IF(OR(B45="",F45=0,F45=""),"",(F45-E45)/F45)</f>
      </c>
      <c r="M45" s="17">
        <f>IF(B45="","",IF(AND(G45&lt;&gt;"",J45&lt;=G45),"Sipariş ver","Yeterli"))</f>
      </c>
    </row>
    <row r="46" spans="1:13" x14ac:dyDescent="0.25">
      <c r="A46" s="10"/>
      <c r="B46" s="10"/>
      <c r="C46" s="10"/>
      <c r="D46" s="10"/>
      <c r="E46" s="11"/>
      <c r="F46" s="11"/>
      <c r="G46" s="12"/>
      <c r="H46" s="13">
        <f>IF(B46="","",SUMIFS(Hareketler!$D$5:$D$504,Hareketler!$B$5:$B$504,B46,Hareketler!$C$5:$C$504,"Giriş"))</f>
      </c>
      <c r="I46" s="13">
        <f>IF(B46="","",SUMIFS(Hareketler!$D$5:$D$504,Hareketler!$B$5:$B$504,B46,Hareketler!$C$5:$C$504,"Çıkış"))</f>
      </c>
      <c r="J46" s="14">
        <f>IF(B46="","",H46-I46+SUMIFS(Hareketler!$D$5:$D$504,Hareketler!$B$5:$B$504,B46,Hareketler!$C$5:$C$504,"Sayım farkı"))</f>
      </c>
      <c r="K46" s="15">
        <f>IF(B46="","",J46*E46)</f>
      </c>
      <c r="L46" s="16">
        <f>IF(OR(B46="",F46=0,F46=""),"",(F46-E46)/F46)</f>
      </c>
      <c r="M46" s="17">
        <f>IF(B46="","",IF(AND(G46&lt;&gt;"",J46&lt;=G46),"Sipariş ver","Yeterli"))</f>
      </c>
    </row>
    <row r="47" spans="1:13" x14ac:dyDescent="0.25">
      <c r="A47" s="10"/>
      <c r="B47" s="10"/>
      <c r="C47" s="10"/>
      <c r="D47" s="10"/>
      <c r="E47" s="11"/>
      <c r="F47" s="11"/>
      <c r="G47" s="12"/>
      <c r="H47" s="13">
        <f>IF(B47="","",SUMIFS(Hareketler!$D$5:$D$504,Hareketler!$B$5:$B$504,B47,Hareketler!$C$5:$C$504,"Giriş"))</f>
      </c>
      <c r="I47" s="13">
        <f>IF(B47="","",SUMIFS(Hareketler!$D$5:$D$504,Hareketler!$B$5:$B$504,B47,Hareketler!$C$5:$C$504,"Çıkış"))</f>
      </c>
      <c r="J47" s="14">
        <f>IF(B47="","",H47-I47+SUMIFS(Hareketler!$D$5:$D$504,Hareketler!$B$5:$B$504,B47,Hareketler!$C$5:$C$504,"Sayım farkı"))</f>
      </c>
      <c r="K47" s="15">
        <f>IF(B47="","",J47*E47)</f>
      </c>
      <c r="L47" s="16">
        <f>IF(OR(B47="",F47=0,F47=""),"",(F47-E47)/F47)</f>
      </c>
      <c r="M47" s="17">
        <f>IF(B47="","",IF(AND(G47&lt;&gt;"",J47&lt;=G47),"Sipariş ver","Yeterli"))</f>
      </c>
    </row>
    <row r="48" spans="1:13" x14ac:dyDescent="0.25">
      <c r="A48" s="10"/>
      <c r="B48" s="10"/>
      <c r="C48" s="10"/>
      <c r="D48" s="10"/>
      <c r="E48" s="11"/>
      <c r="F48" s="11"/>
      <c r="G48" s="12"/>
      <c r="H48" s="13">
        <f>IF(B48="","",SUMIFS(Hareketler!$D$5:$D$504,Hareketler!$B$5:$B$504,B48,Hareketler!$C$5:$C$504,"Giriş"))</f>
      </c>
      <c r="I48" s="13">
        <f>IF(B48="","",SUMIFS(Hareketler!$D$5:$D$504,Hareketler!$B$5:$B$504,B48,Hareketler!$C$5:$C$504,"Çıkış"))</f>
      </c>
      <c r="J48" s="14">
        <f>IF(B48="","",H48-I48+SUMIFS(Hareketler!$D$5:$D$504,Hareketler!$B$5:$B$504,B48,Hareketler!$C$5:$C$504,"Sayım farkı"))</f>
      </c>
      <c r="K48" s="15">
        <f>IF(B48="","",J48*E48)</f>
      </c>
      <c r="L48" s="16">
        <f>IF(OR(B48="",F48=0,F48=""),"",(F48-E48)/F48)</f>
      </c>
      <c r="M48" s="17">
        <f>IF(B48="","",IF(AND(G48&lt;&gt;"",J48&lt;=G48),"Sipariş ver","Yeterli"))</f>
      </c>
    </row>
    <row r="49" spans="1:13" x14ac:dyDescent="0.25">
      <c r="A49" s="10"/>
      <c r="B49" s="10"/>
      <c r="C49" s="10"/>
      <c r="D49" s="10"/>
      <c r="E49" s="11"/>
      <c r="F49" s="11"/>
      <c r="G49" s="12"/>
      <c r="H49" s="13">
        <f>IF(B49="","",SUMIFS(Hareketler!$D$5:$D$504,Hareketler!$B$5:$B$504,B49,Hareketler!$C$5:$C$504,"Giriş"))</f>
      </c>
      <c r="I49" s="13">
        <f>IF(B49="","",SUMIFS(Hareketler!$D$5:$D$504,Hareketler!$B$5:$B$504,B49,Hareketler!$C$5:$C$504,"Çıkış"))</f>
      </c>
      <c r="J49" s="14">
        <f>IF(B49="","",H49-I49+SUMIFS(Hareketler!$D$5:$D$504,Hareketler!$B$5:$B$504,B49,Hareketler!$C$5:$C$504,"Sayım farkı"))</f>
      </c>
      <c r="K49" s="15">
        <f>IF(B49="","",J49*E49)</f>
      </c>
      <c r="L49" s="16">
        <f>IF(OR(B49="",F49=0,F49=""),"",(F49-E49)/F49)</f>
      </c>
      <c r="M49" s="17">
        <f>IF(B49="","",IF(AND(G49&lt;&gt;"",J49&lt;=G49),"Sipariş ver","Yeterli"))</f>
      </c>
    </row>
    <row r="50" spans="1:13" x14ac:dyDescent="0.25">
      <c r="A50" s="10"/>
      <c r="B50" s="10"/>
      <c r="C50" s="10"/>
      <c r="D50" s="10"/>
      <c r="E50" s="11"/>
      <c r="F50" s="11"/>
      <c r="G50" s="12"/>
      <c r="H50" s="13">
        <f>IF(B50="","",SUMIFS(Hareketler!$D$5:$D$504,Hareketler!$B$5:$B$504,B50,Hareketler!$C$5:$C$504,"Giriş"))</f>
      </c>
      <c r="I50" s="13">
        <f>IF(B50="","",SUMIFS(Hareketler!$D$5:$D$504,Hareketler!$B$5:$B$504,B50,Hareketler!$C$5:$C$504,"Çıkış"))</f>
      </c>
      <c r="J50" s="14">
        <f>IF(B50="","",H50-I50+SUMIFS(Hareketler!$D$5:$D$504,Hareketler!$B$5:$B$504,B50,Hareketler!$C$5:$C$504,"Sayım farkı"))</f>
      </c>
      <c r="K50" s="15">
        <f>IF(B50="","",J50*E50)</f>
      </c>
      <c r="L50" s="16">
        <f>IF(OR(B50="",F50=0,F50=""),"",(F50-E50)/F50)</f>
      </c>
      <c r="M50" s="17">
        <f>IF(B50="","",IF(AND(G50&lt;&gt;"",J50&lt;=G50),"Sipariş ver","Yeterli"))</f>
      </c>
    </row>
    <row r="51" spans="1:13" x14ac:dyDescent="0.25">
      <c r="A51" s="10"/>
      <c r="B51" s="10"/>
      <c r="C51" s="10"/>
      <c r="D51" s="10"/>
      <c r="E51" s="11"/>
      <c r="F51" s="11"/>
      <c r="G51" s="12"/>
      <c r="H51" s="13">
        <f>IF(B51="","",SUMIFS(Hareketler!$D$5:$D$504,Hareketler!$B$5:$B$504,B51,Hareketler!$C$5:$C$504,"Giriş"))</f>
      </c>
      <c r="I51" s="13">
        <f>IF(B51="","",SUMIFS(Hareketler!$D$5:$D$504,Hareketler!$B$5:$B$504,B51,Hareketler!$C$5:$C$504,"Çıkış"))</f>
      </c>
      <c r="J51" s="14">
        <f>IF(B51="","",H51-I51+SUMIFS(Hareketler!$D$5:$D$504,Hareketler!$B$5:$B$504,B51,Hareketler!$C$5:$C$504,"Sayım farkı"))</f>
      </c>
      <c r="K51" s="15">
        <f>IF(B51="","",J51*E51)</f>
      </c>
      <c r="L51" s="16">
        <f>IF(OR(B51="",F51=0,F51=""),"",(F51-E51)/F51)</f>
      </c>
      <c r="M51" s="17">
        <f>IF(B51="","",IF(AND(G51&lt;&gt;"",J51&lt;=G51),"Sipariş ver","Yeterli"))</f>
      </c>
    </row>
    <row r="52" spans="1:13" x14ac:dyDescent="0.25">
      <c r="A52" s="10"/>
      <c r="B52" s="10"/>
      <c r="C52" s="10"/>
      <c r="D52" s="10"/>
      <c r="E52" s="11"/>
      <c r="F52" s="11"/>
      <c r="G52" s="12"/>
      <c r="H52" s="13">
        <f>IF(B52="","",SUMIFS(Hareketler!$D$5:$D$504,Hareketler!$B$5:$B$504,B52,Hareketler!$C$5:$C$504,"Giriş"))</f>
      </c>
      <c r="I52" s="13">
        <f>IF(B52="","",SUMIFS(Hareketler!$D$5:$D$504,Hareketler!$B$5:$B$504,B52,Hareketler!$C$5:$C$504,"Çıkış"))</f>
      </c>
      <c r="J52" s="14">
        <f>IF(B52="","",H52-I52+SUMIFS(Hareketler!$D$5:$D$504,Hareketler!$B$5:$B$504,B52,Hareketler!$C$5:$C$504,"Sayım farkı"))</f>
      </c>
      <c r="K52" s="15">
        <f>IF(B52="","",J52*E52)</f>
      </c>
      <c r="L52" s="16">
        <f>IF(OR(B52="",F52=0,F52=""),"",(F52-E52)/F52)</f>
      </c>
      <c r="M52" s="17">
        <f>IF(B52="","",IF(AND(G52&lt;&gt;"",J52&lt;=G52),"Sipariş ver","Yeterli"))</f>
      </c>
    </row>
    <row r="53" spans="1:13" x14ac:dyDescent="0.25">
      <c r="A53" s="10"/>
      <c r="B53" s="10"/>
      <c r="C53" s="10"/>
      <c r="D53" s="10"/>
      <c r="E53" s="11"/>
      <c r="F53" s="11"/>
      <c r="G53" s="12"/>
      <c r="H53" s="13">
        <f>IF(B53="","",SUMIFS(Hareketler!$D$5:$D$504,Hareketler!$B$5:$B$504,B53,Hareketler!$C$5:$C$504,"Giriş"))</f>
      </c>
      <c r="I53" s="13">
        <f>IF(B53="","",SUMIFS(Hareketler!$D$5:$D$504,Hareketler!$B$5:$B$504,B53,Hareketler!$C$5:$C$504,"Çıkış"))</f>
      </c>
      <c r="J53" s="14">
        <f>IF(B53="","",H53-I53+SUMIFS(Hareketler!$D$5:$D$504,Hareketler!$B$5:$B$504,B53,Hareketler!$C$5:$C$504,"Sayım farkı"))</f>
      </c>
      <c r="K53" s="15">
        <f>IF(B53="","",J53*E53)</f>
      </c>
      <c r="L53" s="16">
        <f>IF(OR(B53="",F53=0,F53=""),"",(F53-E53)/F53)</f>
      </c>
      <c r="M53" s="17">
        <f>IF(B53="","",IF(AND(G53&lt;&gt;"",J53&lt;=G53),"Sipariş ver","Yeterli"))</f>
      </c>
    </row>
    <row r="54" spans="1:13" x14ac:dyDescent="0.25">
      <c r="A54" s="10"/>
      <c r="B54" s="10"/>
      <c r="C54" s="10"/>
      <c r="D54" s="10"/>
      <c r="E54" s="11"/>
      <c r="F54" s="11"/>
      <c r="G54" s="12"/>
      <c r="H54" s="13">
        <f>IF(B54="","",SUMIFS(Hareketler!$D$5:$D$504,Hareketler!$B$5:$B$504,B54,Hareketler!$C$5:$C$504,"Giriş"))</f>
      </c>
      <c r="I54" s="13">
        <f>IF(B54="","",SUMIFS(Hareketler!$D$5:$D$504,Hareketler!$B$5:$B$504,B54,Hareketler!$C$5:$C$504,"Çıkış"))</f>
      </c>
      <c r="J54" s="14">
        <f>IF(B54="","",H54-I54+SUMIFS(Hareketler!$D$5:$D$504,Hareketler!$B$5:$B$504,B54,Hareketler!$C$5:$C$504,"Sayım farkı"))</f>
      </c>
      <c r="K54" s="15">
        <f>IF(B54="","",J54*E54)</f>
      </c>
      <c r="L54" s="16">
        <f>IF(OR(B54="",F54=0,F54=""),"",(F54-E54)/F54)</f>
      </c>
      <c r="M54" s="17">
        <f>IF(B54="","",IF(AND(G54&lt;&gt;"",J54&lt;=G54),"Sipariş ver","Yeterli"))</f>
      </c>
    </row>
    <row r="55" spans="1:13" x14ac:dyDescent="0.25">
      <c r="A55" s="10"/>
      <c r="B55" s="10"/>
      <c r="C55" s="10"/>
      <c r="D55" s="10"/>
      <c r="E55" s="11"/>
      <c r="F55" s="11"/>
      <c r="G55" s="12"/>
      <c r="H55" s="13">
        <f>IF(B55="","",SUMIFS(Hareketler!$D$5:$D$504,Hareketler!$B$5:$B$504,B55,Hareketler!$C$5:$C$504,"Giriş"))</f>
      </c>
      <c r="I55" s="13">
        <f>IF(B55="","",SUMIFS(Hareketler!$D$5:$D$504,Hareketler!$B$5:$B$504,B55,Hareketler!$C$5:$C$504,"Çıkış"))</f>
      </c>
      <c r="J55" s="14">
        <f>IF(B55="","",H55-I55+SUMIFS(Hareketler!$D$5:$D$504,Hareketler!$B$5:$B$504,B55,Hareketler!$C$5:$C$504,"Sayım farkı"))</f>
      </c>
      <c r="K55" s="15">
        <f>IF(B55="","",J55*E55)</f>
      </c>
      <c r="L55" s="16">
        <f>IF(OR(B55="",F55=0,F55=""),"",(F55-E55)/F55)</f>
      </c>
      <c r="M55" s="17">
        <f>IF(B55="","",IF(AND(G55&lt;&gt;"",J55&lt;=G55),"Sipariş ver","Yeterli"))</f>
      </c>
    </row>
    <row r="56" spans="1:13" x14ac:dyDescent="0.25">
      <c r="A56" s="10"/>
      <c r="B56" s="10"/>
      <c r="C56" s="10"/>
      <c r="D56" s="10"/>
      <c r="E56" s="11"/>
      <c r="F56" s="11"/>
      <c r="G56" s="12"/>
      <c r="H56" s="13">
        <f>IF(B56="","",SUMIFS(Hareketler!$D$5:$D$504,Hareketler!$B$5:$B$504,B56,Hareketler!$C$5:$C$504,"Giriş"))</f>
      </c>
      <c r="I56" s="13">
        <f>IF(B56="","",SUMIFS(Hareketler!$D$5:$D$504,Hareketler!$B$5:$B$504,B56,Hareketler!$C$5:$C$504,"Çıkış"))</f>
      </c>
      <c r="J56" s="14">
        <f>IF(B56="","",H56-I56+SUMIFS(Hareketler!$D$5:$D$504,Hareketler!$B$5:$B$504,B56,Hareketler!$C$5:$C$504,"Sayım farkı"))</f>
      </c>
      <c r="K56" s="15">
        <f>IF(B56="","",J56*E56)</f>
      </c>
      <c r="L56" s="16">
        <f>IF(OR(B56="",F56=0,F56=""),"",(F56-E56)/F56)</f>
      </c>
      <c r="M56" s="17">
        <f>IF(B56="","",IF(AND(G56&lt;&gt;"",J56&lt;=G56),"Sipariş ver","Yeterli"))</f>
      </c>
    </row>
    <row r="57" spans="1:13" x14ac:dyDescent="0.25">
      <c r="A57" s="10"/>
      <c r="B57" s="10"/>
      <c r="C57" s="10"/>
      <c r="D57" s="10"/>
      <c r="E57" s="11"/>
      <c r="F57" s="11"/>
      <c r="G57" s="12"/>
      <c r="H57" s="13">
        <f>IF(B57="","",SUMIFS(Hareketler!$D$5:$D$504,Hareketler!$B$5:$B$504,B57,Hareketler!$C$5:$C$504,"Giriş"))</f>
      </c>
      <c r="I57" s="13">
        <f>IF(B57="","",SUMIFS(Hareketler!$D$5:$D$504,Hareketler!$B$5:$B$504,B57,Hareketler!$C$5:$C$504,"Çıkış"))</f>
      </c>
      <c r="J57" s="14">
        <f>IF(B57="","",H57-I57+SUMIFS(Hareketler!$D$5:$D$504,Hareketler!$B$5:$B$504,B57,Hareketler!$C$5:$C$504,"Sayım farkı"))</f>
      </c>
      <c r="K57" s="15">
        <f>IF(B57="","",J57*E57)</f>
      </c>
      <c r="L57" s="16">
        <f>IF(OR(B57="",F57=0,F57=""),"",(F57-E57)/F57)</f>
      </c>
      <c r="M57" s="17">
        <f>IF(B57="","",IF(AND(G57&lt;&gt;"",J57&lt;=G57),"Sipariş ver","Yeterli"))</f>
      </c>
    </row>
    <row r="58" spans="1:13" x14ac:dyDescent="0.25">
      <c r="A58" s="10"/>
      <c r="B58" s="10"/>
      <c r="C58" s="10"/>
      <c r="D58" s="10"/>
      <c r="E58" s="11"/>
      <c r="F58" s="11"/>
      <c r="G58" s="12"/>
      <c r="H58" s="13">
        <f>IF(B58="","",SUMIFS(Hareketler!$D$5:$D$504,Hareketler!$B$5:$B$504,B58,Hareketler!$C$5:$C$504,"Giriş"))</f>
      </c>
      <c r="I58" s="13">
        <f>IF(B58="","",SUMIFS(Hareketler!$D$5:$D$504,Hareketler!$B$5:$B$504,B58,Hareketler!$C$5:$C$504,"Çıkış"))</f>
      </c>
      <c r="J58" s="14">
        <f>IF(B58="","",H58-I58+SUMIFS(Hareketler!$D$5:$D$504,Hareketler!$B$5:$B$504,B58,Hareketler!$C$5:$C$504,"Sayım farkı"))</f>
      </c>
      <c r="K58" s="15">
        <f>IF(B58="","",J58*E58)</f>
      </c>
      <c r="L58" s="16">
        <f>IF(OR(B58="",F58=0,F58=""),"",(F58-E58)/F58)</f>
      </c>
      <c r="M58" s="17">
        <f>IF(B58="","",IF(AND(G58&lt;&gt;"",J58&lt;=G58),"Sipariş ver","Yeterli"))</f>
      </c>
    </row>
    <row r="59" spans="1:13" x14ac:dyDescent="0.25">
      <c r="A59" s="10"/>
      <c r="B59" s="10"/>
      <c r="C59" s="10"/>
      <c r="D59" s="10"/>
      <c r="E59" s="11"/>
      <c r="F59" s="11"/>
      <c r="G59" s="12"/>
      <c r="H59" s="13">
        <f>IF(B59="","",SUMIFS(Hareketler!$D$5:$D$504,Hareketler!$B$5:$B$504,B59,Hareketler!$C$5:$C$504,"Giriş"))</f>
      </c>
      <c r="I59" s="13">
        <f>IF(B59="","",SUMIFS(Hareketler!$D$5:$D$504,Hareketler!$B$5:$B$504,B59,Hareketler!$C$5:$C$504,"Çıkış"))</f>
      </c>
      <c r="J59" s="14">
        <f>IF(B59="","",H59-I59+SUMIFS(Hareketler!$D$5:$D$504,Hareketler!$B$5:$B$504,B59,Hareketler!$C$5:$C$504,"Sayım farkı"))</f>
      </c>
      <c r="K59" s="15">
        <f>IF(B59="","",J59*E59)</f>
      </c>
      <c r="L59" s="16">
        <f>IF(OR(B59="",F59=0,F59=""),"",(F59-E59)/F59)</f>
      </c>
      <c r="M59" s="17">
        <f>IF(B59="","",IF(AND(G59&lt;&gt;"",J59&lt;=G59),"Sipariş ver","Yeterli"))</f>
      </c>
    </row>
    <row r="60" spans="1:13" x14ac:dyDescent="0.25">
      <c r="A60" s="10"/>
      <c r="B60" s="10"/>
      <c r="C60" s="10"/>
      <c r="D60" s="10"/>
      <c r="E60" s="11"/>
      <c r="F60" s="11"/>
      <c r="G60" s="12"/>
      <c r="H60" s="13">
        <f>IF(B60="","",SUMIFS(Hareketler!$D$5:$D$504,Hareketler!$B$5:$B$504,B60,Hareketler!$C$5:$C$504,"Giriş"))</f>
      </c>
      <c r="I60" s="13">
        <f>IF(B60="","",SUMIFS(Hareketler!$D$5:$D$504,Hareketler!$B$5:$B$504,B60,Hareketler!$C$5:$C$504,"Çıkış"))</f>
      </c>
      <c r="J60" s="14">
        <f>IF(B60="","",H60-I60+SUMIFS(Hareketler!$D$5:$D$504,Hareketler!$B$5:$B$504,B60,Hareketler!$C$5:$C$504,"Sayım farkı"))</f>
      </c>
      <c r="K60" s="15">
        <f>IF(B60="","",J60*E60)</f>
      </c>
      <c r="L60" s="16">
        <f>IF(OR(B60="",F60=0,F60=""),"",(F60-E60)/F60)</f>
      </c>
      <c r="M60" s="17">
        <f>IF(B60="","",IF(AND(G60&lt;&gt;"",J60&lt;=G60),"Sipariş ver","Yeterli"))</f>
      </c>
    </row>
    <row r="61" spans="1:13" x14ac:dyDescent="0.25">
      <c r="A61" s="10"/>
      <c r="B61" s="10"/>
      <c r="C61" s="10"/>
      <c r="D61" s="10"/>
      <c r="E61" s="11"/>
      <c r="F61" s="11"/>
      <c r="G61" s="12"/>
      <c r="H61" s="13">
        <f>IF(B61="","",SUMIFS(Hareketler!$D$5:$D$504,Hareketler!$B$5:$B$504,B61,Hareketler!$C$5:$C$504,"Giriş"))</f>
      </c>
      <c r="I61" s="13">
        <f>IF(B61="","",SUMIFS(Hareketler!$D$5:$D$504,Hareketler!$B$5:$B$504,B61,Hareketler!$C$5:$C$504,"Çıkış"))</f>
      </c>
      <c r="J61" s="14">
        <f>IF(B61="","",H61-I61+SUMIFS(Hareketler!$D$5:$D$504,Hareketler!$B$5:$B$504,B61,Hareketler!$C$5:$C$504,"Sayım farkı"))</f>
      </c>
      <c r="K61" s="15">
        <f>IF(B61="","",J61*E61)</f>
      </c>
      <c r="L61" s="16">
        <f>IF(OR(B61="",F61=0,F61=""),"",(F61-E61)/F61)</f>
      </c>
      <c r="M61" s="17">
        <f>IF(B61="","",IF(AND(G61&lt;&gt;"",J61&lt;=G61),"Sipariş ver","Yeterli"))</f>
      </c>
    </row>
    <row r="62" spans="1:13" x14ac:dyDescent="0.25">
      <c r="A62" s="10"/>
      <c r="B62" s="10"/>
      <c r="C62" s="10"/>
      <c r="D62" s="10"/>
      <c r="E62" s="11"/>
      <c r="F62" s="11"/>
      <c r="G62" s="12"/>
      <c r="H62" s="13">
        <f>IF(B62="","",SUMIFS(Hareketler!$D$5:$D$504,Hareketler!$B$5:$B$504,B62,Hareketler!$C$5:$C$504,"Giriş"))</f>
      </c>
      <c r="I62" s="13">
        <f>IF(B62="","",SUMIFS(Hareketler!$D$5:$D$504,Hareketler!$B$5:$B$504,B62,Hareketler!$C$5:$C$504,"Çıkış"))</f>
      </c>
      <c r="J62" s="14">
        <f>IF(B62="","",H62-I62+SUMIFS(Hareketler!$D$5:$D$504,Hareketler!$B$5:$B$504,B62,Hareketler!$C$5:$C$504,"Sayım farkı"))</f>
      </c>
      <c r="K62" s="15">
        <f>IF(B62="","",J62*E62)</f>
      </c>
      <c r="L62" s="16">
        <f>IF(OR(B62="",F62=0,F62=""),"",(F62-E62)/F62)</f>
      </c>
      <c r="M62" s="17">
        <f>IF(B62="","",IF(AND(G62&lt;&gt;"",J62&lt;=G62),"Sipariş ver","Yeterli"))</f>
      </c>
    </row>
    <row r="63" spans="1:13" x14ac:dyDescent="0.25">
      <c r="A63" s="10"/>
      <c r="B63" s="10"/>
      <c r="C63" s="10"/>
      <c r="D63" s="10"/>
      <c r="E63" s="11"/>
      <c r="F63" s="11"/>
      <c r="G63" s="12"/>
      <c r="H63" s="13">
        <f>IF(B63="","",SUMIFS(Hareketler!$D$5:$D$504,Hareketler!$B$5:$B$504,B63,Hareketler!$C$5:$C$504,"Giriş"))</f>
      </c>
      <c r="I63" s="13">
        <f>IF(B63="","",SUMIFS(Hareketler!$D$5:$D$504,Hareketler!$B$5:$B$504,B63,Hareketler!$C$5:$C$504,"Çıkış"))</f>
      </c>
      <c r="J63" s="14">
        <f>IF(B63="","",H63-I63+SUMIFS(Hareketler!$D$5:$D$504,Hareketler!$B$5:$B$504,B63,Hareketler!$C$5:$C$504,"Sayım farkı"))</f>
      </c>
      <c r="K63" s="15">
        <f>IF(B63="","",J63*E63)</f>
      </c>
      <c r="L63" s="16">
        <f>IF(OR(B63="",F63=0,F63=""),"",(F63-E63)/F63)</f>
      </c>
      <c r="M63" s="17">
        <f>IF(B63="","",IF(AND(G63&lt;&gt;"",J63&lt;=G63),"Sipariş ver","Yeterli"))</f>
      </c>
    </row>
    <row r="64" spans="1:13" x14ac:dyDescent="0.25">
      <c r="A64" s="10"/>
      <c r="B64" s="10"/>
      <c r="C64" s="10"/>
      <c r="D64" s="10"/>
      <c r="E64" s="11"/>
      <c r="F64" s="11"/>
      <c r="G64" s="12"/>
      <c r="H64" s="13">
        <f>IF(B64="","",SUMIFS(Hareketler!$D$5:$D$504,Hareketler!$B$5:$B$504,B64,Hareketler!$C$5:$C$504,"Giriş"))</f>
      </c>
      <c r="I64" s="13">
        <f>IF(B64="","",SUMIFS(Hareketler!$D$5:$D$504,Hareketler!$B$5:$B$504,B64,Hareketler!$C$5:$C$504,"Çıkış"))</f>
      </c>
      <c r="J64" s="14">
        <f>IF(B64="","",H64-I64+SUMIFS(Hareketler!$D$5:$D$504,Hareketler!$B$5:$B$504,B64,Hareketler!$C$5:$C$504,"Sayım farkı"))</f>
      </c>
      <c r="K64" s="15">
        <f>IF(B64="","",J64*E64)</f>
      </c>
      <c r="L64" s="16">
        <f>IF(OR(B64="",F64=0,F64=""),"",(F64-E64)/F64)</f>
      </c>
      <c r="M64" s="17">
        <f>IF(B64="","",IF(AND(G64&lt;&gt;"",J64&lt;=G64),"Sipariş ver","Yeterli"))</f>
      </c>
    </row>
    <row r="65" spans="1:13" x14ac:dyDescent="0.25">
      <c r="A65" s="10"/>
      <c r="B65" s="10"/>
      <c r="C65" s="10"/>
      <c r="D65" s="10"/>
      <c r="E65" s="11"/>
      <c r="F65" s="11"/>
      <c r="G65" s="12"/>
      <c r="H65" s="13">
        <f>IF(B65="","",SUMIFS(Hareketler!$D$5:$D$504,Hareketler!$B$5:$B$504,B65,Hareketler!$C$5:$C$504,"Giriş"))</f>
      </c>
      <c r="I65" s="13">
        <f>IF(B65="","",SUMIFS(Hareketler!$D$5:$D$504,Hareketler!$B$5:$B$504,B65,Hareketler!$C$5:$C$504,"Çıkış"))</f>
      </c>
      <c r="J65" s="14">
        <f>IF(B65="","",H65-I65+SUMIFS(Hareketler!$D$5:$D$504,Hareketler!$B$5:$B$504,B65,Hareketler!$C$5:$C$504,"Sayım farkı"))</f>
      </c>
      <c r="K65" s="15">
        <f>IF(B65="","",J65*E65)</f>
      </c>
      <c r="L65" s="16">
        <f>IF(OR(B65="",F65=0,F65=""),"",(F65-E65)/F65)</f>
      </c>
      <c r="M65" s="17">
        <f>IF(B65="","",IF(AND(G65&lt;&gt;"",J65&lt;=G65),"Sipariş ver","Yeterli"))</f>
      </c>
    </row>
    <row r="66" spans="1:13" x14ac:dyDescent="0.25">
      <c r="A66" s="10"/>
      <c r="B66" s="10"/>
      <c r="C66" s="10"/>
      <c r="D66" s="10"/>
      <c r="E66" s="11"/>
      <c r="F66" s="11"/>
      <c r="G66" s="12"/>
      <c r="H66" s="13">
        <f>IF(B66="","",SUMIFS(Hareketler!$D$5:$D$504,Hareketler!$B$5:$B$504,B66,Hareketler!$C$5:$C$504,"Giriş"))</f>
      </c>
      <c r="I66" s="13">
        <f>IF(B66="","",SUMIFS(Hareketler!$D$5:$D$504,Hareketler!$B$5:$B$504,B66,Hareketler!$C$5:$C$504,"Çıkış"))</f>
      </c>
      <c r="J66" s="14">
        <f>IF(B66="","",H66-I66+SUMIFS(Hareketler!$D$5:$D$504,Hareketler!$B$5:$B$504,B66,Hareketler!$C$5:$C$504,"Sayım farkı"))</f>
      </c>
      <c r="K66" s="15">
        <f>IF(B66="","",J66*E66)</f>
      </c>
      <c r="L66" s="16">
        <f>IF(OR(B66="",F66=0,F66=""),"",(F66-E66)/F66)</f>
      </c>
      <c r="M66" s="17">
        <f>IF(B66="","",IF(AND(G66&lt;&gt;"",J66&lt;=G66),"Sipariş ver","Yeterli"))</f>
      </c>
    </row>
    <row r="67" spans="1:13" x14ac:dyDescent="0.25">
      <c r="A67" s="10"/>
      <c r="B67" s="10"/>
      <c r="C67" s="10"/>
      <c r="D67" s="10"/>
      <c r="E67" s="11"/>
      <c r="F67" s="11"/>
      <c r="G67" s="12"/>
      <c r="H67" s="13">
        <f>IF(B67="","",SUMIFS(Hareketler!$D$5:$D$504,Hareketler!$B$5:$B$504,B67,Hareketler!$C$5:$C$504,"Giriş"))</f>
      </c>
      <c r="I67" s="13">
        <f>IF(B67="","",SUMIFS(Hareketler!$D$5:$D$504,Hareketler!$B$5:$B$504,B67,Hareketler!$C$5:$C$504,"Çıkış"))</f>
      </c>
      <c r="J67" s="14">
        <f>IF(B67="","",H67-I67+SUMIFS(Hareketler!$D$5:$D$504,Hareketler!$B$5:$B$504,B67,Hareketler!$C$5:$C$504,"Sayım farkı"))</f>
      </c>
      <c r="K67" s="15">
        <f>IF(B67="","",J67*E67)</f>
      </c>
      <c r="L67" s="16">
        <f>IF(OR(B67="",F67=0,F67=""),"",(F67-E67)/F67)</f>
      </c>
      <c r="M67" s="17">
        <f>IF(B67="","",IF(AND(G67&lt;&gt;"",J67&lt;=G67),"Sipariş ver","Yeterli"))</f>
      </c>
    </row>
    <row r="68" spans="1:13" x14ac:dyDescent="0.25">
      <c r="A68" s="10"/>
      <c r="B68" s="10"/>
      <c r="C68" s="10"/>
      <c r="D68" s="10"/>
      <c r="E68" s="11"/>
      <c r="F68" s="11"/>
      <c r="G68" s="12"/>
      <c r="H68" s="13">
        <f>IF(B68="","",SUMIFS(Hareketler!$D$5:$D$504,Hareketler!$B$5:$B$504,B68,Hareketler!$C$5:$C$504,"Giriş"))</f>
      </c>
      <c r="I68" s="13">
        <f>IF(B68="","",SUMIFS(Hareketler!$D$5:$D$504,Hareketler!$B$5:$B$504,B68,Hareketler!$C$5:$C$504,"Çıkış"))</f>
      </c>
      <c r="J68" s="14">
        <f>IF(B68="","",H68-I68+SUMIFS(Hareketler!$D$5:$D$504,Hareketler!$B$5:$B$504,B68,Hareketler!$C$5:$C$504,"Sayım farkı"))</f>
      </c>
      <c r="K68" s="15">
        <f>IF(B68="","",J68*E68)</f>
      </c>
      <c r="L68" s="16">
        <f>IF(OR(B68="",F68=0,F68=""),"",(F68-E68)/F68)</f>
      </c>
      <c r="M68" s="17">
        <f>IF(B68="","",IF(AND(G68&lt;&gt;"",J68&lt;=G68),"Sipariş ver","Yeterli"))</f>
      </c>
    </row>
    <row r="69" spans="1:13" x14ac:dyDescent="0.25">
      <c r="A69" s="10"/>
      <c r="B69" s="10"/>
      <c r="C69" s="10"/>
      <c r="D69" s="10"/>
      <c r="E69" s="11"/>
      <c r="F69" s="11"/>
      <c r="G69" s="12"/>
      <c r="H69" s="13">
        <f>IF(B69="","",SUMIFS(Hareketler!$D$5:$D$504,Hareketler!$B$5:$B$504,B69,Hareketler!$C$5:$C$504,"Giriş"))</f>
      </c>
      <c r="I69" s="13">
        <f>IF(B69="","",SUMIFS(Hareketler!$D$5:$D$504,Hareketler!$B$5:$B$504,B69,Hareketler!$C$5:$C$504,"Çıkış"))</f>
      </c>
      <c r="J69" s="14">
        <f>IF(B69="","",H69-I69+SUMIFS(Hareketler!$D$5:$D$504,Hareketler!$B$5:$B$504,B69,Hareketler!$C$5:$C$504,"Sayım farkı"))</f>
      </c>
      <c r="K69" s="15">
        <f>IF(B69="","",J69*E69)</f>
      </c>
      <c r="L69" s="16">
        <f>IF(OR(B69="",F69=0,F69=""),"",(F69-E69)/F69)</f>
      </c>
      <c r="M69" s="17">
        <f>IF(B69="","",IF(AND(G69&lt;&gt;"",J69&lt;=G69),"Sipariş ver","Yeterli"))</f>
      </c>
    </row>
    <row r="70" spans="1:13" x14ac:dyDescent="0.25">
      <c r="A70" s="10"/>
      <c r="B70" s="10"/>
      <c r="C70" s="10"/>
      <c r="D70" s="10"/>
      <c r="E70" s="11"/>
      <c r="F70" s="11"/>
      <c r="G70" s="12"/>
      <c r="H70" s="13">
        <f>IF(B70="","",SUMIFS(Hareketler!$D$5:$D$504,Hareketler!$B$5:$B$504,B70,Hareketler!$C$5:$C$504,"Giriş"))</f>
      </c>
      <c r="I70" s="13">
        <f>IF(B70="","",SUMIFS(Hareketler!$D$5:$D$504,Hareketler!$B$5:$B$504,B70,Hareketler!$C$5:$C$504,"Çıkış"))</f>
      </c>
      <c r="J70" s="14">
        <f>IF(B70="","",H70-I70+SUMIFS(Hareketler!$D$5:$D$504,Hareketler!$B$5:$B$504,B70,Hareketler!$C$5:$C$504,"Sayım farkı"))</f>
      </c>
      <c r="K70" s="15">
        <f>IF(B70="","",J70*E70)</f>
      </c>
      <c r="L70" s="16">
        <f>IF(OR(B70="",F70=0,F70=""),"",(F70-E70)/F70)</f>
      </c>
      <c r="M70" s="17">
        <f>IF(B70="","",IF(AND(G70&lt;&gt;"",J70&lt;=G70),"Sipariş ver","Yeterli"))</f>
      </c>
    </row>
    <row r="71" spans="1:13" x14ac:dyDescent="0.25">
      <c r="A71" s="10"/>
      <c r="B71" s="10"/>
      <c r="C71" s="10"/>
      <c r="D71" s="10"/>
      <c r="E71" s="11"/>
      <c r="F71" s="11"/>
      <c r="G71" s="12"/>
      <c r="H71" s="13">
        <f>IF(B71="","",SUMIFS(Hareketler!$D$5:$D$504,Hareketler!$B$5:$B$504,B71,Hareketler!$C$5:$C$504,"Giriş"))</f>
      </c>
      <c r="I71" s="13">
        <f>IF(B71="","",SUMIFS(Hareketler!$D$5:$D$504,Hareketler!$B$5:$B$504,B71,Hareketler!$C$5:$C$504,"Çıkış"))</f>
      </c>
      <c r="J71" s="14">
        <f>IF(B71="","",H71-I71+SUMIFS(Hareketler!$D$5:$D$504,Hareketler!$B$5:$B$504,B71,Hareketler!$C$5:$C$504,"Sayım farkı"))</f>
      </c>
      <c r="K71" s="15">
        <f>IF(B71="","",J71*E71)</f>
      </c>
      <c r="L71" s="16">
        <f>IF(OR(B71="",F71=0,F71=""),"",(F71-E71)/F71)</f>
      </c>
      <c r="M71" s="17">
        <f>IF(B71="","",IF(AND(G71&lt;&gt;"",J71&lt;=G71),"Sipariş ver","Yeterli"))</f>
      </c>
    </row>
    <row r="72" spans="1:13" x14ac:dyDescent="0.25">
      <c r="A72" s="10"/>
      <c r="B72" s="10"/>
      <c r="C72" s="10"/>
      <c r="D72" s="10"/>
      <c r="E72" s="11"/>
      <c r="F72" s="11"/>
      <c r="G72" s="12"/>
      <c r="H72" s="13">
        <f>IF(B72="","",SUMIFS(Hareketler!$D$5:$D$504,Hareketler!$B$5:$B$504,B72,Hareketler!$C$5:$C$504,"Giriş"))</f>
      </c>
      <c r="I72" s="13">
        <f>IF(B72="","",SUMIFS(Hareketler!$D$5:$D$504,Hareketler!$B$5:$B$504,B72,Hareketler!$C$5:$C$504,"Çıkış"))</f>
      </c>
      <c r="J72" s="14">
        <f>IF(B72="","",H72-I72+SUMIFS(Hareketler!$D$5:$D$504,Hareketler!$B$5:$B$504,B72,Hareketler!$C$5:$C$504,"Sayım farkı"))</f>
      </c>
      <c r="K72" s="15">
        <f>IF(B72="","",J72*E72)</f>
      </c>
      <c r="L72" s="16">
        <f>IF(OR(B72="",F72=0,F72=""),"",(F72-E72)/F72)</f>
      </c>
      <c r="M72" s="17">
        <f>IF(B72="","",IF(AND(G72&lt;&gt;"",J72&lt;=G72),"Sipariş ver","Yeterli"))</f>
      </c>
    </row>
    <row r="73" spans="1:13" x14ac:dyDescent="0.25">
      <c r="A73" s="10"/>
      <c r="B73" s="10"/>
      <c r="C73" s="10"/>
      <c r="D73" s="10"/>
      <c r="E73" s="11"/>
      <c r="F73" s="11"/>
      <c r="G73" s="12"/>
      <c r="H73" s="13">
        <f>IF(B73="","",SUMIFS(Hareketler!$D$5:$D$504,Hareketler!$B$5:$B$504,B73,Hareketler!$C$5:$C$504,"Giriş"))</f>
      </c>
      <c r="I73" s="13">
        <f>IF(B73="","",SUMIFS(Hareketler!$D$5:$D$504,Hareketler!$B$5:$B$504,B73,Hareketler!$C$5:$C$504,"Çıkış"))</f>
      </c>
      <c r="J73" s="14">
        <f>IF(B73="","",H73-I73+SUMIFS(Hareketler!$D$5:$D$504,Hareketler!$B$5:$B$504,B73,Hareketler!$C$5:$C$504,"Sayım farkı"))</f>
      </c>
      <c r="K73" s="15">
        <f>IF(B73="","",J73*E73)</f>
      </c>
      <c r="L73" s="16">
        <f>IF(OR(B73="",F73=0,F73=""),"",(F73-E73)/F73)</f>
      </c>
      <c r="M73" s="17">
        <f>IF(B73="","",IF(AND(G73&lt;&gt;"",J73&lt;=G73),"Sipariş ver","Yeterli"))</f>
      </c>
    </row>
    <row r="74" spans="1:13" x14ac:dyDescent="0.25">
      <c r="A74" s="10"/>
      <c r="B74" s="10"/>
      <c r="C74" s="10"/>
      <c r="D74" s="10"/>
      <c r="E74" s="11"/>
      <c r="F74" s="11"/>
      <c r="G74" s="12"/>
      <c r="H74" s="13">
        <f>IF(B74="","",SUMIFS(Hareketler!$D$5:$D$504,Hareketler!$B$5:$B$504,B74,Hareketler!$C$5:$C$504,"Giriş"))</f>
      </c>
      <c r="I74" s="13">
        <f>IF(B74="","",SUMIFS(Hareketler!$D$5:$D$504,Hareketler!$B$5:$B$504,B74,Hareketler!$C$5:$C$504,"Çıkış"))</f>
      </c>
      <c r="J74" s="14">
        <f>IF(B74="","",H74-I74+SUMIFS(Hareketler!$D$5:$D$504,Hareketler!$B$5:$B$504,B74,Hareketler!$C$5:$C$504,"Sayım farkı"))</f>
      </c>
      <c r="K74" s="15">
        <f>IF(B74="","",J74*E74)</f>
      </c>
      <c r="L74" s="16">
        <f>IF(OR(B74="",F74=0,F74=""),"",(F74-E74)/F74)</f>
      </c>
      <c r="M74" s="17">
        <f>IF(B74="","",IF(AND(G74&lt;&gt;"",J74&lt;=G74),"Sipariş ver","Yeterli"))</f>
      </c>
    </row>
    <row r="75" spans="1:13" x14ac:dyDescent="0.25">
      <c r="A75" s="10"/>
      <c r="B75" s="10"/>
      <c r="C75" s="10"/>
      <c r="D75" s="10"/>
      <c r="E75" s="11"/>
      <c r="F75" s="11"/>
      <c r="G75" s="12"/>
      <c r="H75" s="13">
        <f>IF(B75="","",SUMIFS(Hareketler!$D$5:$D$504,Hareketler!$B$5:$B$504,B75,Hareketler!$C$5:$C$504,"Giriş"))</f>
      </c>
      <c r="I75" s="13">
        <f>IF(B75="","",SUMIFS(Hareketler!$D$5:$D$504,Hareketler!$B$5:$B$504,B75,Hareketler!$C$5:$C$504,"Çıkış"))</f>
      </c>
      <c r="J75" s="14">
        <f>IF(B75="","",H75-I75+SUMIFS(Hareketler!$D$5:$D$504,Hareketler!$B$5:$B$504,B75,Hareketler!$C$5:$C$504,"Sayım farkı"))</f>
      </c>
      <c r="K75" s="15">
        <f>IF(B75="","",J75*E75)</f>
      </c>
      <c r="L75" s="16">
        <f>IF(OR(B75="",F75=0,F75=""),"",(F75-E75)/F75)</f>
      </c>
      <c r="M75" s="17">
        <f>IF(B75="","",IF(AND(G75&lt;&gt;"",J75&lt;=G75),"Sipariş ver","Yeterli"))</f>
      </c>
    </row>
    <row r="76" spans="1:13" x14ac:dyDescent="0.25">
      <c r="A76" s="10"/>
      <c r="B76" s="10"/>
      <c r="C76" s="10"/>
      <c r="D76" s="10"/>
      <c r="E76" s="11"/>
      <c r="F76" s="11"/>
      <c r="G76" s="12"/>
      <c r="H76" s="13">
        <f>IF(B76="","",SUMIFS(Hareketler!$D$5:$D$504,Hareketler!$B$5:$B$504,B76,Hareketler!$C$5:$C$504,"Giriş"))</f>
      </c>
      <c r="I76" s="13">
        <f>IF(B76="","",SUMIFS(Hareketler!$D$5:$D$504,Hareketler!$B$5:$B$504,B76,Hareketler!$C$5:$C$504,"Çıkış"))</f>
      </c>
      <c r="J76" s="14">
        <f>IF(B76="","",H76-I76+SUMIFS(Hareketler!$D$5:$D$504,Hareketler!$B$5:$B$504,B76,Hareketler!$C$5:$C$504,"Sayım farkı"))</f>
      </c>
      <c r="K76" s="15">
        <f>IF(B76="","",J76*E76)</f>
      </c>
      <c r="L76" s="16">
        <f>IF(OR(B76="",F76=0,F76=""),"",(F76-E76)/F76)</f>
      </c>
      <c r="M76" s="17">
        <f>IF(B76="","",IF(AND(G76&lt;&gt;"",J76&lt;=G76),"Sipariş ver","Yeterli"))</f>
      </c>
    </row>
    <row r="77" spans="1:13" x14ac:dyDescent="0.25">
      <c r="A77" s="10"/>
      <c r="B77" s="10"/>
      <c r="C77" s="10"/>
      <c r="D77" s="10"/>
      <c r="E77" s="11"/>
      <c r="F77" s="11"/>
      <c r="G77" s="12"/>
      <c r="H77" s="13">
        <f>IF(B77="","",SUMIFS(Hareketler!$D$5:$D$504,Hareketler!$B$5:$B$504,B77,Hareketler!$C$5:$C$504,"Giriş"))</f>
      </c>
      <c r="I77" s="13">
        <f>IF(B77="","",SUMIFS(Hareketler!$D$5:$D$504,Hareketler!$B$5:$B$504,B77,Hareketler!$C$5:$C$504,"Çıkış"))</f>
      </c>
      <c r="J77" s="14">
        <f>IF(B77="","",H77-I77+SUMIFS(Hareketler!$D$5:$D$504,Hareketler!$B$5:$B$504,B77,Hareketler!$C$5:$C$504,"Sayım farkı"))</f>
      </c>
      <c r="K77" s="15">
        <f>IF(B77="","",J77*E77)</f>
      </c>
      <c r="L77" s="16">
        <f>IF(OR(B77="",F77=0,F77=""),"",(F77-E77)/F77)</f>
      </c>
      <c r="M77" s="17">
        <f>IF(B77="","",IF(AND(G77&lt;&gt;"",J77&lt;=G77),"Sipariş ver","Yeterli"))</f>
      </c>
    </row>
    <row r="78" spans="1:13" x14ac:dyDescent="0.25">
      <c r="A78" s="10"/>
      <c r="B78" s="10"/>
      <c r="C78" s="10"/>
      <c r="D78" s="10"/>
      <c r="E78" s="11"/>
      <c r="F78" s="11"/>
      <c r="G78" s="12"/>
      <c r="H78" s="13">
        <f>IF(B78="","",SUMIFS(Hareketler!$D$5:$D$504,Hareketler!$B$5:$B$504,B78,Hareketler!$C$5:$C$504,"Giriş"))</f>
      </c>
      <c r="I78" s="13">
        <f>IF(B78="","",SUMIFS(Hareketler!$D$5:$D$504,Hareketler!$B$5:$B$504,B78,Hareketler!$C$5:$C$504,"Çıkış"))</f>
      </c>
      <c r="J78" s="14">
        <f>IF(B78="","",H78-I78+SUMIFS(Hareketler!$D$5:$D$504,Hareketler!$B$5:$B$504,B78,Hareketler!$C$5:$C$504,"Sayım farkı"))</f>
      </c>
      <c r="K78" s="15">
        <f>IF(B78="","",J78*E78)</f>
      </c>
      <c r="L78" s="16">
        <f>IF(OR(B78="",F78=0,F78=""),"",(F78-E78)/F78)</f>
      </c>
      <c r="M78" s="17">
        <f>IF(B78="","",IF(AND(G78&lt;&gt;"",J78&lt;=G78),"Sipariş ver","Yeterli"))</f>
      </c>
    </row>
    <row r="79" spans="1:13" x14ac:dyDescent="0.25">
      <c r="A79" s="10"/>
      <c r="B79" s="10"/>
      <c r="C79" s="10"/>
      <c r="D79" s="10"/>
      <c r="E79" s="11"/>
      <c r="F79" s="11"/>
      <c r="G79" s="12"/>
      <c r="H79" s="13">
        <f>IF(B79="","",SUMIFS(Hareketler!$D$5:$D$504,Hareketler!$B$5:$B$504,B79,Hareketler!$C$5:$C$504,"Giriş"))</f>
      </c>
      <c r="I79" s="13">
        <f>IF(B79="","",SUMIFS(Hareketler!$D$5:$D$504,Hareketler!$B$5:$B$504,B79,Hareketler!$C$5:$C$504,"Çıkış"))</f>
      </c>
      <c r="J79" s="14">
        <f>IF(B79="","",H79-I79+SUMIFS(Hareketler!$D$5:$D$504,Hareketler!$B$5:$B$504,B79,Hareketler!$C$5:$C$504,"Sayım farkı"))</f>
      </c>
      <c r="K79" s="15">
        <f>IF(B79="","",J79*E79)</f>
      </c>
      <c r="L79" s="16">
        <f>IF(OR(B79="",F79=0,F79=""),"",(F79-E79)/F79)</f>
      </c>
      <c r="M79" s="17">
        <f>IF(B79="","",IF(AND(G79&lt;&gt;"",J79&lt;=G79),"Sipariş ver","Yeterli"))</f>
      </c>
    </row>
    <row r="80" spans="1:13" x14ac:dyDescent="0.25">
      <c r="A80" s="10"/>
      <c r="B80" s="10"/>
      <c r="C80" s="10"/>
      <c r="D80" s="10"/>
      <c r="E80" s="11"/>
      <c r="F80" s="11"/>
      <c r="G80" s="12"/>
      <c r="H80" s="13">
        <f>IF(B80="","",SUMIFS(Hareketler!$D$5:$D$504,Hareketler!$B$5:$B$504,B80,Hareketler!$C$5:$C$504,"Giriş"))</f>
      </c>
      <c r="I80" s="13">
        <f>IF(B80="","",SUMIFS(Hareketler!$D$5:$D$504,Hareketler!$B$5:$B$504,B80,Hareketler!$C$5:$C$504,"Çıkış"))</f>
      </c>
      <c r="J80" s="14">
        <f>IF(B80="","",H80-I80+SUMIFS(Hareketler!$D$5:$D$504,Hareketler!$B$5:$B$504,B80,Hareketler!$C$5:$C$504,"Sayım farkı"))</f>
      </c>
      <c r="K80" s="15">
        <f>IF(B80="","",J80*E80)</f>
      </c>
      <c r="L80" s="16">
        <f>IF(OR(B80="",F80=0,F80=""),"",(F80-E80)/F80)</f>
      </c>
      <c r="M80" s="17">
        <f>IF(B80="","",IF(AND(G80&lt;&gt;"",J80&lt;=G80),"Sipariş ver","Yeterli"))</f>
      </c>
    </row>
    <row r="81" spans="1:13" x14ac:dyDescent="0.25">
      <c r="A81" s="10"/>
      <c r="B81" s="10"/>
      <c r="C81" s="10"/>
      <c r="D81" s="10"/>
      <c r="E81" s="11"/>
      <c r="F81" s="11"/>
      <c r="G81" s="12"/>
      <c r="H81" s="13">
        <f>IF(B81="","",SUMIFS(Hareketler!$D$5:$D$504,Hareketler!$B$5:$B$504,B81,Hareketler!$C$5:$C$504,"Giriş"))</f>
      </c>
      <c r="I81" s="13">
        <f>IF(B81="","",SUMIFS(Hareketler!$D$5:$D$504,Hareketler!$B$5:$B$504,B81,Hareketler!$C$5:$C$504,"Çıkış"))</f>
      </c>
      <c r="J81" s="14">
        <f>IF(B81="","",H81-I81+SUMIFS(Hareketler!$D$5:$D$504,Hareketler!$B$5:$B$504,B81,Hareketler!$C$5:$C$504,"Sayım farkı"))</f>
      </c>
      <c r="K81" s="15">
        <f>IF(B81="","",J81*E81)</f>
      </c>
      <c r="L81" s="16">
        <f>IF(OR(B81="",F81=0,F81=""),"",(F81-E81)/F81)</f>
      </c>
      <c r="M81" s="17">
        <f>IF(B81="","",IF(AND(G81&lt;&gt;"",J81&lt;=G81),"Sipariş ver","Yeterli"))</f>
      </c>
    </row>
    <row r="82" spans="1:13" x14ac:dyDescent="0.25">
      <c r="A82" s="10"/>
      <c r="B82" s="10"/>
      <c r="C82" s="10"/>
      <c r="D82" s="10"/>
      <c r="E82" s="11"/>
      <c r="F82" s="11"/>
      <c r="G82" s="12"/>
      <c r="H82" s="13">
        <f>IF(B82="","",SUMIFS(Hareketler!$D$5:$D$504,Hareketler!$B$5:$B$504,B82,Hareketler!$C$5:$C$504,"Giriş"))</f>
      </c>
      <c r="I82" s="13">
        <f>IF(B82="","",SUMIFS(Hareketler!$D$5:$D$504,Hareketler!$B$5:$B$504,B82,Hareketler!$C$5:$C$504,"Çıkış"))</f>
      </c>
      <c r="J82" s="14">
        <f>IF(B82="","",H82-I82+SUMIFS(Hareketler!$D$5:$D$504,Hareketler!$B$5:$B$504,B82,Hareketler!$C$5:$C$504,"Sayım farkı"))</f>
      </c>
      <c r="K82" s="15">
        <f>IF(B82="","",J82*E82)</f>
      </c>
      <c r="L82" s="16">
        <f>IF(OR(B82="",F82=0,F82=""),"",(F82-E82)/F82)</f>
      </c>
      <c r="M82" s="17">
        <f>IF(B82="","",IF(AND(G82&lt;&gt;"",J82&lt;=G82),"Sipariş ver","Yeterli"))</f>
      </c>
    </row>
    <row r="83" spans="1:13" x14ac:dyDescent="0.25">
      <c r="A83" s="10"/>
      <c r="B83" s="10"/>
      <c r="C83" s="10"/>
      <c r="D83" s="10"/>
      <c r="E83" s="11"/>
      <c r="F83" s="11"/>
      <c r="G83" s="12"/>
      <c r="H83" s="13">
        <f>IF(B83="","",SUMIFS(Hareketler!$D$5:$D$504,Hareketler!$B$5:$B$504,B83,Hareketler!$C$5:$C$504,"Giriş"))</f>
      </c>
      <c r="I83" s="13">
        <f>IF(B83="","",SUMIFS(Hareketler!$D$5:$D$504,Hareketler!$B$5:$B$504,B83,Hareketler!$C$5:$C$504,"Çıkış"))</f>
      </c>
      <c r="J83" s="14">
        <f>IF(B83="","",H83-I83+SUMIFS(Hareketler!$D$5:$D$504,Hareketler!$B$5:$B$504,B83,Hareketler!$C$5:$C$504,"Sayım farkı"))</f>
      </c>
      <c r="K83" s="15">
        <f>IF(B83="","",J83*E83)</f>
      </c>
      <c r="L83" s="16">
        <f>IF(OR(B83="",F83=0,F83=""),"",(F83-E83)/F83)</f>
      </c>
      <c r="M83" s="17">
        <f>IF(B83="","",IF(AND(G83&lt;&gt;"",J83&lt;=G83),"Sipariş ver","Yeterli"))</f>
      </c>
    </row>
    <row r="84" spans="1:13" x14ac:dyDescent="0.25">
      <c r="A84" s="10"/>
      <c r="B84" s="10"/>
      <c r="C84" s="10"/>
      <c r="D84" s="10"/>
      <c r="E84" s="11"/>
      <c r="F84" s="11"/>
      <c r="G84" s="12"/>
      <c r="H84" s="13">
        <f>IF(B84="","",SUMIFS(Hareketler!$D$5:$D$504,Hareketler!$B$5:$B$504,B84,Hareketler!$C$5:$C$504,"Giriş"))</f>
      </c>
      <c r="I84" s="13">
        <f>IF(B84="","",SUMIFS(Hareketler!$D$5:$D$504,Hareketler!$B$5:$B$504,B84,Hareketler!$C$5:$C$504,"Çıkış"))</f>
      </c>
      <c r="J84" s="14">
        <f>IF(B84="","",H84-I84+SUMIFS(Hareketler!$D$5:$D$504,Hareketler!$B$5:$B$504,B84,Hareketler!$C$5:$C$504,"Sayım farkı"))</f>
      </c>
      <c r="K84" s="15">
        <f>IF(B84="","",J84*E84)</f>
      </c>
      <c r="L84" s="16">
        <f>IF(OR(B84="",F84=0,F84=""),"",(F84-E84)/F84)</f>
      </c>
      <c r="M84" s="17">
        <f>IF(B84="","",IF(AND(G84&lt;&gt;"",J84&lt;=G84),"Sipariş ver","Yeterli"))</f>
      </c>
    </row>
    <row r="85" spans="1:13" x14ac:dyDescent="0.25">
      <c r="A85" s="10"/>
      <c r="B85" s="10"/>
      <c r="C85" s="10"/>
      <c r="D85" s="10"/>
      <c r="E85" s="11"/>
      <c r="F85" s="11"/>
      <c r="G85" s="12"/>
      <c r="H85" s="13">
        <f>IF(B85="","",SUMIFS(Hareketler!$D$5:$D$504,Hareketler!$B$5:$B$504,B85,Hareketler!$C$5:$C$504,"Giriş"))</f>
      </c>
      <c r="I85" s="13">
        <f>IF(B85="","",SUMIFS(Hareketler!$D$5:$D$504,Hareketler!$B$5:$B$504,B85,Hareketler!$C$5:$C$504,"Çıkış"))</f>
      </c>
      <c r="J85" s="14">
        <f>IF(B85="","",H85-I85+SUMIFS(Hareketler!$D$5:$D$504,Hareketler!$B$5:$B$504,B85,Hareketler!$C$5:$C$504,"Sayım farkı"))</f>
      </c>
      <c r="K85" s="15">
        <f>IF(B85="","",J85*E85)</f>
      </c>
      <c r="L85" s="16">
        <f>IF(OR(B85="",F85=0,F85=""),"",(F85-E85)/F85)</f>
      </c>
      <c r="M85" s="17">
        <f>IF(B85="","",IF(AND(G85&lt;&gt;"",J85&lt;=G85),"Sipariş ver","Yeterli"))</f>
      </c>
    </row>
    <row r="86" spans="1:13" x14ac:dyDescent="0.25">
      <c r="A86" s="10"/>
      <c r="B86" s="10"/>
      <c r="C86" s="10"/>
      <c r="D86" s="10"/>
      <c r="E86" s="11"/>
      <c r="F86" s="11"/>
      <c r="G86" s="12"/>
      <c r="H86" s="13">
        <f>IF(B86="","",SUMIFS(Hareketler!$D$5:$D$504,Hareketler!$B$5:$B$504,B86,Hareketler!$C$5:$C$504,"Giriş"))</f>
      </c>
      <c r="I86" s="13">
        <f>IF(B86="","",SUMIFS(Hareketler!$D$5:$D$504,Hareketler!$B$5:$B$504,B86,Hareketler!$C$5:$C$504,"Çıkış"))</f>
      </c>
      <c r="J86" s="14">
        <f>IF(B86="","",H86-I86+SUMIFS(Hareketler!$D$5:$D$504,Hareketler!$B$5:$B$504,B86,Hareketler!$C$5:$C$504,"Sayım farkı"))</f>
      </c>
      <c r="K86" s="15">
        <f>IF(B86="","",J86*E86)</f>
      </c>
      <c r="L86" s="16">
        <f>IF(OR(B86="",F86=0,F86=""),"",(F86-E86)/F86)</f>
      </c>
      <c r="M86" s="17">
        <f>IF(B86="","",IF(AND(G86&lt;&gt;"",J86&lt;=G86),"Sipariş ver","Yeterli"))</f>
      </c>
    </row>
    <row r="87" spans="1:13" x14ac:dyDescent="0.25">
      <c r="A87" s="10"/>
      <c r="B87" s="10"/>
      <c r="C87" s="10"/>
      <c r="D87" s="10"/>
      <c r="E87" s="11"/>
      <c r="F87" s="11"/>
      <c r="G87" s="12"/>
      <c r="H87" s="13">
        <f>IF(B87="","",SUMIFS(Hareketler!$D$5:$D$504,Hareketler!$B$5:$B$504,B87,Hareketler!$C$5:$C$504,"Giriş"))</f>
      </c>
      <c r="I87" s="13">
        <f>IF(B87="","",SUMIFS(Hareketler!$D$5:$D$504,Hareketler!$B$5:$B$504,B87,Hareketler!$C$5:$C$504,"Çıkış"))</f>
      </c>
      <c r="J87" s="14">
        <f>IF(B87="","",H87-I87+SUMIFS(Hareketler!$D$5:$D$504,Hareketler!$B$5:$B$504,B87,Hareketler!$C$5:$C$504,"Sayım farkı"))</f>
      </c>
      <c r="K87" s="15">
        <f>IF(B87="","",J87*E87)</f>
      </c>
      <c r="L87" s="16">
        <f>IF(OR(B87="",F87=0,F87=""),"",(F87-E87)/F87)</f>
      </c>
      <c r="M87" s="17">
        <f>IF(B87="","",IF(AND(G87&lt;&gt;"",J87&lt;=G87),"Sipariş ver","Yeterli"))</f>
      </c>
    </row>
    <row r="88" spans="1:13" x14ac:dyDescent="0.25">
      <c r="A88" s="10"/>
      <c r="B88" s="10"/>
      <c r="C88" s="10"/>
      <c r="D88" s="10"/>
      <c r="E88" s="11"/>
      <c r="F88" s="11"/>
      <c r="G88" s="12"/>
      <c r="H88" s="13">
        <f>IF(B88="","",SUMIFS(Hareketler!$D$5:$D$504,Hareketler!$B$5:$B$504,B88,Hareketler!$C$5:$C$504,"Giriş"))</f>
      </c>
      <c r="I88" s="13">
        <f>IF(B88="","",SUMIFS(Hareketler!$D$5:$D$504,Hareketler!$B$5:$B$504,B88,Hareketler!$C$5:$C$504,"Çıkış"))</f>
      </c>
      <c r="J88" s="14">
        <f>IF(B88="","",H88-I88+SUMIFS(Hareketler!$D$5:$D$504,Hareketler!$B$5:$B$504,B88,Hareketler!$C$5:$C$504,"Sayım farkı"))</f>
      </c>
      <c r="K88" s="15">
        <f>IF(B88="","",J88*E88)</f>
      </c>
      <c r="L88" s="16">
        <f>IF(OR(B88="",F88=0,F88=""),"",(F88-E88)/F88)</f>
      </c>
      <c r="M88" s="17">
        <f>IF(B88="","",IF(AND(G88&lt;&gt;"",J88&lt;=G88),"Sipariş ver","Yeterli"))</f>
      </c>
    </row>
    <row r="89" spans="1:13" x14ac:dyDescent="0.25">
      <c r="A89" s="10"/>
      <c r="B89" s="10"/>
      <c r="C89" s="10"/>
      <c r="D89" s="10"/>
      <c r="E89" s="11"/>
      <c r="F89" s="11"/>
      <c r="G89" s="12"/>
      <c r="H89" s="13">
        <f>IF(B89="","",SUMIFS(Hareketler!$D$5:$D$504,Hareketler!$B$5:$B$504,B89,Hareketler!$C$5:$C$504,"Giriş"))</f>
      </c>
      <c r="I89" s="13">
        <f>IF(B89="","",SUMIFS(Hareketler!$D$5:$D$504,Hareketler!$B$5:$B$504,B89,Hareketler!$C$5:$C$504,"Çıkış"))</f>
      </c>
      <c r="J89" s="14">
        <f>IF(B89="","",H89-I89+SUMIFS(Hareketler!$D$5:$D$504,Hareketler!$B$5:$B$504,B89,Hareketler!$C$5:$C$504,"Sayım farkı"))</f>
      </c>
      <c r="K89" s="15">
        <f>IF(B89="","",J89*E89)</f>
      </c>
      <c r="L89" s="16">
        <f>IF(OR(B89="",F89=0,F89=""),"",(F89-E89)/F89)</f>
      </c>
      <c r="M89" s="17">
        <f>IF(B89="","",IF(AND(G89&lt;&gt;"",J89&lt;=G89),"Sipariş ver","Yeterli"))</f>
      </c>
    </row>
    <row r="90" spans="1:13" x14ac:dyDescent="0.25">
      <c r="A90" s="10"/>
      <c r="B90" s="10"/>
      <c r="C90" s="10"/>
      <c r="D90" s="10"/>
      <c r="E90" s="11"/>
      <c r="F90" s="11"/>
      <c r="G90" s="12"/>
      <c r="H90" s="13">
        <f>IF(B90="","",SUMIFS(Hareketler!$D$5:$D$504,Hareketler!$B$5:$B$504,B90,Hareketler!$C$5:$C$504,"Giriş"))</f>
      </c>
      <c r="I90" s="13">
        <f>IF(B90="","",SUMIFS(Hareketler!$D$5:$D$504,Hareketler!$B$5:$B$504,B90,Hareketler!$C$5:$C$504,"Çıkış"))</f>
      </c>
      <c r="J90" s="14">
        <f>IF(B90="","",H90-I90+SUMIFS(Hareketler!$D$5:$D$504,Hareketler!$B$5:$B$504,B90,Hareketler!$C$5:$C$504,"Sayım farkı"))</f>
      </c>
      <c r="K90" s="15">
        <f>IF(B90="","",J90*E90)</f>
      </c>
      <c r="L90" s="16">
        <f>IF(OR(B90="",F90=0,F90=""),"",(F90-E90)/F90)</f>
      </c>
      <c r="M90" s="17">
        <f>IF(B90="","",IF(AND(G90&lt;&gt;"",J90&lt;=G90),"Sipariş ver","Yeterli"))</f>
      </c>
    </row>
    <row r="91" spans="1:13" x14ac:dyDescent="0.25">
      <c r="A91" s="10"/>
      <c r="B91" s="10"/>
      <c r="C91" s="10"/>
      <c r="D91" s="10"/>
      <c r="E91" s="11"/>
      <c r="F91" s="11"/>
      <c r="G91" s="12"/>
      <c r="H91" s="13">
        <f>IF(B91="","",SUMIFS(Hareketler!$D$5:$D$504,Hareketler!$B$5:$B$504,B91,Hareketler!$C$5:$C$504,"Giriş"))</f>
      </c>
      <c r="I91" s="13">
        <f>IF(B91="","",SUMIFS(Hareketler!$D$5:$D$504,Hareketler!$B$5:$B$504,B91,Hareketler!$C$5:$C$504,"Çıkış"))</f>
      </c>
      <c r="J91" s="14">
        <f>IF(B91="","",H91-I91+SUMIFS(Hareketler!$D$5:$D$504,Hareketler!$B$5:$B$504,B91,Hareketler!$C$5:$C$504,"Sayım farkı"))</f>
      </c>
      <c r="K91" s="15">
        <f>IF(B91="","",J91*E91)</f>
      </c>
      <c r="L91" s="16">
        <f>IF(OR(B91="",F91=0,F91=""),"",(F91-E91)/F91)</f>
      </c>
      <c r="M91" s="17">
        <f>IF(B91="","",IF(AND(G91&lt;&gt;"",J91&lt;=G91),"Sipariş ver","Yeterli"))</f>
      </c>
    </row>
    <row r="92" spans="1:13" x14ac:dyDescent="0.25">
      <c r="A92" s="10"/>
      <c r="B92" s="10"/>
      <c r="C92" s="10"/>
      <c r="D92" s="10"/>
      <c r="E92" s="11"/>
      <c r="F92" s="11"/>
      <c r="G92" s="12"/>
      <c r="H92" s="13">
        <f>IF(B92="","",SUMIFS(Hareketler!$D$5:$D$504,Hareketler!$B$5:$B$504,B92,Hareketler!$C$5:$C$504,"Giriş"))</f>
      </c>
      <c r="I92" s="13">
        <f>IF(B92="","",SUMIFS(Hareketler!$D$5:$D$504,Hareketler!$B$5:$B$504,B92,Hareketler!$C$5:$C$504,"Çıkış"))</f>
      </c>
      <c r="J92" s="14">
        <f>IF(B92="","",H92-I92+SUMIFS(Hareketler!$D$5:$D$504,Hareketler!$B$5:$B$504,B92,Hareketler!$C$5:$C$504,"Sayım farkı"))</f>
      </c>
      <c r="K92" s="15">
        <f>IF(B92="","",J92*E92)</f>
      </c>
      <c r="L92" s="16">
        <f>IF(OR(B92="",F92=0,F92=""),"",(F92-E92)/F92)</f>
      </c>
      <c r="M92" s="17">
        <f>IF(B92="","",IF(AND(G92&lt;&gt;"",J92&lt;=G92),"Sipariş ver","Yeterli"))</f>
      </c>
    </row>
    <row r="93" spans="1:13" x14ac:dyDescent="0.25">
      <c r="A93" s="10"/>
      <c r="B93" s="10"/>
      <c r="C93" s="10"/>
      <c r="D93" s="10"/>
      <c r="E93" s="11"/>
      <c r="F93" s="11"/>
      <c r="G93" s="12"/>
      <c r="H93" s="13">
        <f>IF(B93="","",SUMIFS(Hareketler!$D$5:$D$504,Hareketler!$B$5:$B$504,B93,Hareketler!$C$5:$C$504,"Giriş"))</f>
      </c>
      <c r="I93" s="13">
        <f>IF(B93="","",SUMIFS(Hareketler!$D$5:$D$504,Hareketler!$B$5:$B$504,B93,Hareketler!$C$5:$C$504,"Çıkış"))</f>
      </c>
      <c r="J93" s="14">
        <f>IF(B93="","",H93-I93+SUMIFS(Hareketler!$D$5:$D$504,Hareketler!$B$5:$B$504,B93,Hareketler!$C$5:$C$504,"Sayım farkı"))</f>
      </c>
      <c r="K93" s="15">
        <f>IF(B93="","",J93*E93)</f>
      </c>
      <c r="L93" s="16">
        <f>IF(OR(B93="",F93=0,F93=""),"",(F93-E93)/F93)</f>
      </c>
      <c r="M93" s="17">
        <f>IF(B93="","",IF(AND(G93&lt;&gt;"",J93&lt;=G93),"Sipariş ver","Yeterli"))</f>
      </c>
    </row>
    <row r="94" spans="1:13" x14ac:dyDescent="0.25">
      <c r="A94" s="10"/>
      <c r="B94" s="10"/>
      <c r="C94" s="10"/>
      <c r="D94" s="10"/>
      <c r="E94" s="11"/>
      <c r="F94" s="11"/>
      <c r="G94" s="12"/>
      <c r="H94" s="13">
        <f>IF(B94="","",SUMIFS(Hareketler!$D$5:$D$504,Hareketler!$B$5:$B$504,B94,Hareketler!$C$5:$C$504,"Giriş"))</f>
      </c>
      <c r="I94" s="13">
        <f>IF(B94="","",SUMIFS(Hareketler!$D$5:$D$504,Hareketler!$B$5:$B$504,B94,Hareketler!$C$5:$C$504,"Çıkış"))</f>
      </c>
      <c r="J94" s="14">
        <f>IF(B94="","",H94-I94+SUMIFS(Hareketler!$D$5:$D$504,Hareketler!$B$5:$B$504,B94,Hareketler!$C$5:$C$504,"Sayım farkı"))</f>
      </c>
      <c r="K94" s="15">
        <f>IF(B94="","",J94*E94)</f>
      </c>
      <c r="L94" s="16">
        <f>IF(OR(B94="",F94=0,F94=""),"",(F94-E94)/F94)</f>
      </c>
      <c r="M94" s="17">
        <f>IF(B94="","",IF(AND(G94&lt;&gt;"",J94&lt;=G94),"Sipariş ver","Yeterli"))</f>
      </c>
    </row>
    <row r="95" spans="1:13" x14ac:dyDescent="0.25">
      <c r="A95" s="10"/>
      <c r="B95" s="10"/>
      <c r="C95" s="10"/>
      <c r="D95" s="10"/>
      <c r="E95" s="11"/>
      <c r="F95" s="11"/>
      <c r="G95" s="12"/>
      <c r="H95" s="13">
        <f>IF(B95="","",SUMIFS(Hareketler!$D$5:$D$504,Hareketler!$B$5:$B$504,B95,Hareketler!$C$5:$C$504,"Giriş"))</f>
      </c>
      <c r="I95" s="13">
        <f>IF(B95="","",SUMIFS(Hareketler!$D$5:$D$504,Hareketler!$B$5:$B$504,B95,Hareketler!$C$5:$C$504,"Çıkış"))</f>
      </c>
      <c r="J95" s="14">
        <f>IF(B95="","",H95-I95+SUMIFS(Hareketler!$D$5:$D$504,Hareketler!$B$5:$B$504,B95,Hareketler!$C$5:$C$504,"Sayım farkı"))</f>
      </c>
      <c r="K95" s="15">
        <f>IF(B95="","",J95*E95)</f>
      </c>
      <c r="L95" s="16">
        <f>IF(OR(B95="",F95=0,F95=""),"",(F95-E95)/F95)</f>
      </c>
      <c r="M95" s="17">
        <f>IF(B95="","",IF(AND(G95&lt;&gt;"",J95&lt;=G95),"Sipariş ver","Yeterli"))</f>
      </c>
    </row>
    <row r="96" spans="1:13" x14ac:dyDescent="0.25">
      <c r="A96" s="10"/>
      <c r="B96" s="10"/>
      <c r="C96" s="10"/>
      <c r="D96" s="10"/>
      <c r="E96" s="11"/>
      <c r="F96" s="11"/>
      <c r="G96" s="12"/>
      <c r="H96" s="13">
        <f>IF(B96="","",SUMIFS(Hareketler!$D$5:$D$504,Hareketler!$B$5:$B$504,B96,Hareketler!$C$5:$C$504,"Giriş"))</f>
      </c>
      <c r="I96" s="13">
        <f>IF(B96="","",SUMIFS(Hareketler!$D$5:$D$504,Hareketler!$B$5:$B$504,B96,Hareketler!$C$5:$C$504,"Çıkış"))</f>
      </c>
      <c r="J96" s="14">
        <f>IF(B96="","",H96-I96+SUMIFS(Hareketler!$D$5:$D$504,Hareketler!$B$5:$B$504,B96,Hareketler!$C$5:$C$504,"Sayım farkı"))</f>
      </c>
      <c r="K96" s="15">
        <f>IF(B96="","",J96*E96)</f>
      </c>
      <c r="L96" s="16">
        <f>IF(OR(B96="",F96=0,F96=""),"",(F96-E96)/F96)</f>
      </c>
      <c r="M96" s="17">
        <f>IF(B96="","",IF(AND(G96&lt;&gt;"",J96&lt;=G96),"Sipariş ver","Yeterli"))</f>
      </c>
    </row>
    <row r="97" spans="1:13" x14ac:dyDescent="0.25">
      <c r="A97" s="10"/>
      <c r="B97" s="10"/>
      <c r="C97" s="10"/>
      <c r="D97" s="10"/>
      <c r="E97" s="11"/>
      <c r="F97" s="11"/>
      <c r="G97" s="12"/>
      <c r="H97" s="13">
        <f>IF(B97="","",SUMIFS(Hareketler!$D$5:$D$504,Hareketler!$B$5:$B$504,B97,Hareketler!$C$5:$C$504,"Giriş"))</f>
      </c>
      <c r="I97" s="13">
        <f>IF(B97="","",SUMIFS(Hareketler!$D$5:$D$504,Hareketler!$B$5:$B$504,B97,Hareketler!$C$5:$C$504,"Çıkış"))</f>
      </c>
      <c r="J97" s="14">
        <f>IF(B97="","",H97-I97+SUMIFS(Hareketler!$D$5:$D$504,Hareketler!$B$5:$B$504,B97,Hareketler!$C$5:$C$504,"Sayım farkı"))</f>
      </c>
      <c r="K97" s="15">
        <f>IF(B97="","",J97*E97)</f>
      </c>
      <c r="L97" s="16">
        <f>IF(OR(B97="",F97=0,F97=""),"",(F97-E97)/F97)</f>
      </c>
      <c r="M97" s="17">
        <f>IF(B97="","",IF(AND(G97&lt;&gt;"",J97&lt;=G97),"Sipariş ver","Yeterli"))</f>
      </c>
    </row>
    <row r="98" spans="1:13" x14ac:dyDescent="0.25">
      <c r="A98" s="10"/>
      <c r="B98" s="10"/>
      <c r="C98" s="10"/>
      <c r="D98" s="10"/>
      <c r="E98" s="11"/>
      <c r="F98" s="11"/>
      <c r="G98" s="12"/>
      <c r="H98" s="13">
        <f>IF(B98="","",SUMIFS(Hareketler!$D$5:$D$504,Hareketler!$B$5:$B$504,B98,Hareketler!$C$5:$C$504,"Giriş"))</f>
      </c>
      <c r="I98" s="13">
        <f>IF(B98="","",SUMIFS(Hareketler!$D$5:$D$504,Hareketler!$B$5:$B$504,B98,Hareketler!$C$5:$C$504,"Çıkış"))</f>
      </c>
      <c r="J98" s="14">
        <f>IF(B98="","",H98-I98+SUMIFS(Hareketler!$D$5:$D$504,Hareketler!$B$5:$B$504,B98,Hareketler!$C$5:$C$504,"Sayım farkı"))</f>
      </c>
      <c r="K98" s="15">
        <f>IF(B98="","",J98*E98)</f>
      </c>
      <c r="L98" s="16">
        <f>IF(OR(B98="",F98=0,F98=""),"",(F98-E98)/F98)</f>
      </c>
      <c r="M98" s="17">
        <f>IF(B98="","",IF(AND(G98&lt;&gt;"",J98&lt;=G98),"Sipariş ver","Yeterli"))</f>
      </c>
    </row>
    <row r="99" spans="1:13" x14ac:dyDescent="0.25">
      <c r="A99" s="10"/>
      <c r="B99" s="10"/>
      <c r="C99" s="10"/>
      <c r="D99" s="10"/>
      <c r="E99" s="11"/>
      <c r="F99" s="11"/>
      <c r="G99" s="12"/>
      <c r="H99" s="13">
        <f>IF(B99="","",SUMIFS(Hareketler!$D$5:$D$504,Hareketler!$B$5:$B$504,B99,Hareketler!$C$5:$C$504,"Giriş"))</f>
      </c>
      <c r="I99" s="13">
        <f>IF(B99="","",SUMIFS(Hareketler!$D$5:$D$504,Hareketler!$B$5:$B$504,B99,Hareketler!$C$5:$C$504,"Çıkış"))</f>
      </c>
      <c r="J99" s="14">
        <f>IF(B99="","",H99-I99+SUMIFS(Hareketler!$D$5:$D$504,Hareketler!$B$5:$B$504,B99,Hareketler!$C$5:$C$504,"Sayım farkı"))</f>
      </c>
      <c r="K99" s="15">
        <f>IF(B99="","",J99*E99)</f>
      </c>
      <c r="L99" s="16">
        <f>IF(OR(B99="",F99=0,F99=""),"",(F99-E99)/F99)</f>
      </c>
      <c r="M99" s="17">
        <f>IF(B99="","",IF(AND(G99&lt;&gt;"",J99&lt;=G99),"Sipariş ver","Yeterli"))</f>
      </c>
    </row>
    <row r="100" spans="1:13" x14ac:dyDescent="0.25">
      <c r="A100" s="10"/>
      <c r="B100" s="10"/>
      <c r="C100" s="10"/>
      <c r="D100" s="10"/>
      <c r="E100" s="11"/>
      <c r="F100" s="11"/>
      <c r="G100" s="12"/>
      <c r="H100" s="13">
        <f>IF(B100="","",SUMIFS(Hareketler!$D$5:$D$504,Hareketler!$B$5:$B$504,B100,Hareketler!$C$5:$C$504,"Giriş"))</f>
      </c>
      <c r="I100" s="13">
        <f>IF(B100="","",SUMIFS(Hareketler!$D$5:$D$504,Hareketler!$B$5:$B$504,B100,Hareketler!$C$5:$C$504,"Çıkış"))</f>
      </c>
      <c r="J100" s="14">
        <f>IF(B100="","",H100-I100+SUMIFS(Hareketler!$D$5:$D$504,Hareketler!$B$5:$B$504,B100,Hareketler!$C$5:$C$504,"Sayım farkı"))</f>
      </c>
      <c r="K100" s="15">
        <f>IF(B100="","",J100*E100)</f>
      </c>
      <c r="L100" s="16">
        <f>IF(OR(B100="",F100=0,F100=""),"",(F100-E100)/F100)</f>
      </c>
      <c r="M100" s="17">
        <f>IF(B100="","",IF(AND(G100&lt;&gt;"",J100&lt;=G100),"Sipariş ver","Yeterli"))</f>
      </c>
    </row>
    <row r="101" spans="1:13" x14ac:dyDescent="0.25">
      <c r="A101" s="10"/>
      <c r="B101" s="10"/>
      <c r="C101" s="10"/>
      <c r="D101" s="10"/>
      <c r="E101" s="11"/>
      <c r="F101" s="11"/>
      <c r="G101" s="12"/>
      <c r="H101" s="13">
        <f>IF(B101="","",SUMIFS(Hareketler!$D$5:$D$504,Hareketler!$B$5:$B$504,B101,Hareketler!$C$5:$C$504,"Giriş"))</f>
      </c>
      <c r="I101" s="13">
        <f>IF(B101="","",SUMIFS(Hareketler!$D$5:$D$504,Hareketler!$B$5:$B$504,B101,Hareketler!$C$5:$C$504,"Çıkış"))</f>
      </c>
      <c r="J101" s="14">
        <f>IF(B101="","",H101-I101+SUMIFS(Hareketler!$D$5:$D$504,Hareketler!$B$5:$B$504,B101,Hareketler!$C$5:$C$504,"Sayım farkı"))</f>
      </c>
      <c r="K101" s="15">
        <f>IF(B101="","",J101*E101)</f>
      </c>
      <c r="L101" s="16">
        <f>IF(OR(B101="",F101=0,F101=""),"",(F101-E101)/F101)</f>
      </c>
      <c r="M101" s="17">
        <f>IF(B101="","",IF(AND(G101&lt;&gt;"",J101&lt;=G101),"Sipariş ver","Yeterli"))</f>
      </c>
    </row>
    <row r="102" spans="1:13" x14ac:dyDescent="0.25">
      <c r="A102" s="10"/>
      <c r="B102" s="10"/>
      <c r="C102" s="10"/>
      <c r="D102" s="10"/>
      <c r="E102" s="11"/>
      <c r="F102" s="11"/>
      <c r="G102" s="12"/>
      <c r="H102" s="13">
        <f>IF(B102="","",SUMIFS(Hareketler!$D$5:$D$504,Hareketler!$B$5:$B$504,B102,Hareketler!$C$5:$C$504,"Giriş"))</f>
      </c>
      <c r="I102" s="13">
        <f>IF(B102="","",SUMIFS(Hareketler!$D$5:$D$504,Hareketler!$B$5:$B$504,B102,Hareketler!$C$5:$C$504,"Çıkış"))</f>
      </c>
      <c r="J102" s="14">
        <f>IF(B102="","",H102-I102+SUMIFS(Hareketler!$D$5:$D$504,Hareketler!$B$5:$B$504,B102,Hareketler!$C$5:$C$504,"Sayım farkı"))</f>
      </c>
      <c r="K102" s="15">
        <f>IF(B102="","",J102*E102)</f>
      </c>
      <c r="L102" s="16">
        <f>IF(OR(B102="",F102=0,F102=""),"",(F102-E102)/F102)</f>
      </c>
      <c r="M102" s="17">
        <f>IF(B102="","",IF(AND(G102&lt;&gt;"",J102&lt;=G102),"Sipariş ver","Yeterli"))</f>
      </c>
    </row>
    <row r="103" spans="1:13" x14ac:dyDescent="0.25">
      <c r="A103" s="10"/>
      <c r="B103" s="10"/>
      <c r="C103" s="10"/>
      <c r="D103" s="10"/>
      <c r="E103" s="11"/>
      <c r="F103" s="11"/>
      <c r="G103" s="12"/>
      <c r="H103" s="13">
        <f>IF(B103="","",SUMIFS(Hareketler!$D$5:$D$504,Hareketler!$B$5:$B$504,B103,Hareketler!$C$5:$C$504,"Giriş"))</f>
      </c>
      <c r="I103" s="13">
        <f>IF(B103="","",SUMIFS(Hareketler!$D$5:$D$504,Hareketler!$B$5:$B$504,B103,Hareketler!$C$5:$C$504,"Çıkış"))</f>
      </c>
      <c r="J103" s="14">
        <f>IF(B103="","",H103-I103+SUMIFS(Hareketler!$D$5:$D$504,Hareketler!$B$5:$B$504,B103,Hareketler!$C$5:$C$504,"Sayım farkı"))</f>
      </c>
      <c r="K103" s="15">
        <f>IF(B103="","",J103*E103)</f>
      </c>
      <c r="L103" s="16">
        <f>IF(OR(B103="",F103=0,F103=""),"",(F103-E103)/F103)</f>
      </c>
      <c r="M103" s="17">
        <f>IF(B103="","",IF(AND(G103&lt;&gt;"",J103&lt;=G103),"Sipariş ver","Yeterli"))</f>
      </c>
    </row>
    <row r="104" spans="1:13" x14ac:dyDescent="0.25">
      <c r="A104" s="10"/>
      <c r="B104" s="10"/>
      <c r="C104" s="10"/>
      <c r="D104" s="10"/>
      <c r="E104" s="11"/>
      <c r="F104" s="11"/>
      <c r="G104" s="12"/>
      <c r="H104" s="13">
        <f>IF(B104="","",SUMIFS(Hareketler!$D$5:$D$504,Hareketler!$B$5:$B$504,B104,Hareketler!$C$5:$C$504,"Giriş"))</f>
      </c>
      <c r="I104" s="13">
        <f>IF(B104="","",SUMIFS(Hareketler!$D$5:$D$504,Hareketler!$B$5:$B$504,B104,Hareketler!$C$5:$C$504,"Çıkış"))</f>
      </c>
      <c r="J104" s="14">
        <f>IF(B104="","",H104-I104+SUMIFS(Hareketler!$D$5:$D$504,Hareketler!$B$5:$B$504,B104,Hareketler!$C$5:$C$504,"Sayım farkı"))</f>
      </c>
      <c r="K104" s="15">
        <f>IF(B104="","",J104*E104)</f>
      </c>
      <c r="L104" s="16">
        <f>IF(OR(B104="",F104=0,F104=""),"",(F104-E104)/F104)</f>
      </c>
      <c r="M104" s="17">
        <f>IF(B104="","",IF(AND(G104&lt;&gt;"",J104&lt;=G104),"Sipariş ver","Yeterli"))</f>
      </c>
    </row>
    <row r="105" spans="1:13" x14ac:dyDescent="0.25">
      <c r="A105" s="10"/>
      <c r="B105" s="10"/>
      <c r="C105" s="10"/>
      <c r="D105" s="10"/>
      <c r="E105" s="11"/>
      <c r="F105" s="11"/>
      <c r="G105" s="12"/>
      <c r="H105" s="13">
        <f>IF(B105="","",SUMIFS(Hareketler!$D$5:$D$504,Hareketler!$B$5:$B$504,B105,Hareketler!$C$5:$C$504,"Giriş"))</f>
      </c>
      <c r="I105" s="13">
        <f>IF(B105="","",SUMIFS(Hareketler!$D$5:$D$504,Hareketler!$B$5:$B$504,B105,Hareketler!$C$5:$C$504,"Çıkış"))</f>
      </c>
      <c r="J105" s="14">
        <f>IF(B105="","",H105-I105+SUMIFS(Hareketler!$D$5:$D$504,Hareketler!$B$5:$B$504,B105,Hareketler!$C$5:$C$504,"Sayım farkı"))</f>
      </c>
      <c r="K105" s="15">
        <f>IF(B105="","",J105*E105)</f>
      </c>
      <c r="L105" s="16">
        <f>IF(OR(B105="",F105=0,F105=""),"",(F105-E105)/F105)</f>
      </c>
      <c r="M105" s="17">
        <f>IF(B105="","",IF(AND(G105&lt;&gt;"",J105&lt;=G105),"Sipariş ver","Yeterli"))</f>
      </c>
    </row>
    <row r="106" spans="1:13" x14ac:dyDescent="0.25">
      <c r="A106" s="10"/>
      <c r="B106" s="10"/>
      <c r="C106" s="10"/>
      <c r="D106" s="10"/>
      <c r="E106" s="11"/>
      <c r="F106" s="11"/>
      <c r="G106" s="12"/>
      <c r="H106" s="13">
        <f>IF(B106="","",SUMIFS(Hareketler!$D$5:$D$504,Hareketler!$B$5:$B$504,B106,Hareketler!$C$5:$C$504,"Giriş"))</f>
      </c>
      <c r="I106" s="13">
        <f>IF(B106="","",SUMIFS(Hareketler!$D$5:$D$504,Hareketler!$B$5:$B$504,B106,Hareketler!$C$5:$C$504,"Çıkış"))</f>
      </c>
      <c r="J106" s="14">
        <f>IF(B106="","",H106-I106+SUMIFS(Hareketler!$D$5:$D$504,Hareketler!$B$5:$B$504,B106,Hareketler!$C$5:$C$504,"Sayım farkı"))</f>
      </c>
      <c r="K106" s="15">
        <f>IF(B106="","",J106*E106)</f>
      </c>
      <c r="L106" s="16">
        <f>IF(OR(B106="",F106=0,F106=""),"",(F106-E106)/F106)</f>
      </c>
      <c r="M106" s="17">
        <f>IF(B106="","",IF(AND(G106&lt;&gt;"",J106&lt;=G106),"Sipariş ver","Yeterli"))</f>
      </c>
    </row>
    <row r="107" spans="1:13" x14ac:dyDescent="0.25">
      <c r="A107" s="10"/>
      <c r="B107" s="10"/>
      <c r="C107" s="10"/>
      <c r="D107" s="10"/>
      <c r="E107" s="11"/>
      <c r="F107" s="11"/>
      <c r="G107" s="12"/>
      <c r="H107" s="13">
        <f>IF(B107="","",SUMIFS(Hareketler!$D$5:$D$504,Hareketler!$B$5:$B$504,B107,Hareketler!$C$5:$C$504,"Giriş"))</f>
      </c>
      <c r="I107" s="13">
        <f>IF(B107="","",SUMIFS(Hareketler!$D$5:$D$504,Hareketler!$B$5:$B$504,B107,Hareketler!$C$5:$C$504,"Çıkış"))</f>
      </c>
      <c r="J107" s="14">
        <f>IF(B107="","",H107-I107+SUMIFS(Hareketler!$D$5:$D$504,Hareketler!$B$5:$B$504,B107,Hareketler!$C$5:$C$504,"Sayım farkı"))</f>
      </c>
      <c r="K107" s="15">
        <f>IF(B107="","",J107*E107)</f>
      </c>
      <c r="L107" s="16">
        <f>IF(OR(B107="",F107=0,F107=""),"",(F107-E107)/F107)</f>
      </c>
      <c r="M107" s="17">
        <f>IF(B107="","",IF(AND(G107&lt;&gt;"",J107&lt;=G107),"Sipariş ver","Yeterli"))</f>
      </c>
    </row>
    <row r="108" spans="1:13" x14ac:dyDescent="0.25">
      <c r="A108" s="10"/>
      <c r="B108" s="10"/>
      <c r="C108" s="10"/>
      <c r="D108" s="10"/>
      <c r="E108" s="11"/>
      <c r="F108" s="11"/>
      <c r="G108" s="12"/>
      <c r="H108" s="13">
        <f>IF(B108="","",SUMIFS(Hareketler!$D$5:$D$504,Hareketler!$B$5:$B$504,B108,Hareketler!$C$5:$C$504,"Giriş"))</f>
      </c>
      <c r="I108" s="13">
        <f>IF(B108="","",SUMIFS(Hareketler!$D$5:$D$504,Hareketler!$B$5:$B$504,B108,Hareketler!$C$5:$C$504,"Çıkış"))</f>
      </c>
      <c r="J108" s="14">
        <f>IF(B108="","",H108-I108+SUMIFS(Hareketler!$D$5:$D$504,Hareketler!$B$5:$B$504,B108,Hareketler!$C$5:$C$504,"Sayım farkı"))</f>
      </c>
      <c r="K108" s="15">
        <f>IF(B108="","",J108*E108)</f>
      </c>
      <c r="L108" s="16">
        <f>IF(OR(B108="",F108=0,F108=""),"",(F108-E108)/F108)</f>
      </c>
      <c r="M108" s="17">
        <f>IF(B108="","",IF(AND(G108&lt;&gt;"",J108&lt;=G108),"Sipariş ver","Yeterli"))</f>
      </c>
    </row>
    <row r="109" spans="1:13" x14ac:dyDescent="0.25">
      <c r="A109" s="10"/>
      <c r="B109" s="10"/>
      <c r="C109" s="10"/>
      <c r="D109" s="10"/>
      <c r="E109" s="11"/>
      <c r="F109" s="11"/>
      <c r="G109" s="12"/>
      <c r="H109" s="13">
        <f>IF(B109="","",SUMIFS(Hareketler!$D$5:$D$504,Hareketler!$B$5:$B$504,B109,Hareketler!$C$5:$C$504,"Giriş"))</f>
      </c>
      <c r="I109" s="13">
        <f>IF(B109="","",SUMIFS(Hareketler!$D$5:$D$504,Hareketler!$B$5:$B$504,B109,Hareketler!$C$5:$C$504,"Çıkış"))</f>
      </c>
      <c r="J109" s="14">
        <f>IF(B109="","",H109-I109+SUMIFS(Hareketler!$D$5:$D$504,Hareketler!$B$5:$B$504,B109,Hareketler!$C$5:$C$504,"Sayım farkı"))</f>
      </c>
      <c r="K109" s="15">
        <f>IF(B109="","",J109*E109)</f>
      </c>
      <c r="L109" s="16">
        <f>IF(OR(B109="",F109=0,F109=""),"",(F109-E109)/F109)</f>
      </c>
      <c r="M109" s="17">
        <f>IF(B109="","",IF(AND(G109&lt;&gt;"",J109&lt;=G109),"Sipariş ver","Yeterli"))</f>
      </c>
    </row>
    <row r="110" spans="1:13" x14ac:dyDescent="0.25">
      <c r="A110" s="10"/>
      <c r="B110" s="10"/>
      <c r="C110" s="10"/>
      <c r="D110" s="10"/>
      <c r="E110" s="11"/>
      <c r="F110" s="11"/>
      <c r="G110" s="12"/>
      <c r="H110" s="13">
        <f>IF(B110="","",SUMIFS(Hareketler!$D$5:$D$504,Hareketler!$B$5:$B$504,B110,Hareketler!$C$5:$C$504,"Giriş"))</f>
      </c>
      <c r="I110" s="13">
        <f>IF(B110="","",SUMIFS(Hareketler!$D$5:$D$504,Hareketler!$B$5:$B$504,B110,Hareketler!$C$5:$C$504,"Çıkış"))</f>
      </c>
      <c r="J110" s="14">
        <f>IF(B110="","",H110-I110+SUMIFS(Hareketler!$D$5:$D$504,Hareketler!$B$5:$B$504,B110,Hareketler!$C$5:$C$504,"Sayım farkı"))</f>
      </c>
      <c r="K110" s="15">
        <f>IF(B110="","",J110*E110)</f>
      </c>
      <c r="L110" s="16">
        <f>IF(OR(B110="",F110=0,F110=""),"",(F110-E110)/F110)</f>
      </c>
      <c r="M110" s="17">
        <f>IF(B110="","",IF(AND(G110&lt;&gt;"",J110&lt;=G110),"Sipariş ver","Yeterli"))</f>
      </c>
    </row>
    <row r="111" spans="1:13" x14ac:dyDescent="0.25">
      <c r="A111" s="10"/>
      <c r="B111" s="10"/>
      <c r="C111" s="10"/>
      <c r="D111" s="10"/>
      <c r="E111" s="11"/>
      <c r="F111" s="11"/>
      <c r="G111" s="12"/>
      <c r="H111" s="13">
        <f>IF(B111="","",SUMIFS(Hareketler!$D$5:$D$504,Hareketler!$B$5:$B$504,B111,Hareketler!$C$5:$C$504,"Giriş"))</f>
      </c>
      <c r="I111" s="13">
        <f>IF(B111="","",SUMIFS(Hareketler!$D$5:$D$504,Hareketler!$B$5:$B$504,B111,Hareketler!$C$5:$C$504,"Çıkış"))</f>
      </c>
      <c r="J111" s="14">
        <f>IF(B111="","",H111-I111+SUMIFS(Hareketler!$D$5:$D$504,Hareketler!$B$5:$B$504,B111,Hareketler!$C$5:$C$504,"Sayım farkı"))</f>
      </c>
      <c r="K111" s="15">
        <f>IF(B111="","",J111*E111)</f>
      </c>
      <c r="L111" s="16">
        <f>IF(OR(B111="",F111=0,F111=""),"",(F111-E111)/F111)</f>
      </c>
      <c r="M111" s="17">
        <f>IF(B111="","",IF(AND(G111&lt;&gt;"",J111&lt;=G111),"Sipariş ver","Yeterli"))</f>
      </c>
    </row>
    <row r="112" spans="1:13" x14ac:dyDescent="0.25">
      <c r="A112" s="10"/>
      <c r="B112" s="10"/>
      <c r="C112" s="10"/>
      <c r="D112" s="10"/>
      <c r="E112" s="11"/>
      <c r="F112" s="11"/>
      <c r="G112" s="12"/>
      <c r="H112" s="13">
        <f>IF(B112="","",SUMIFS(Hareketler!$D$5:$D$504,Hareketler!$B$5:$B$504,B112,Hareketler!$C$5:$C$504,"Giriş"))</f>
      </c>
      <c r="I112" s="13">
        <f>IF(B112="","",SUMIFS(Hareketler!$D$5:$D$504,Hareketler!$B$5:$B$504,B112,Hareketler!$C$5:$C$504,"Çıkış"))</f>
      </c>
      <c r="J112" s="14">
        <f>IF(B112="","",H112-I112+SUMIFS(Hareketler!$D$5:$D$504,Hareketler!$B$5:$B$504,B112,Hareketler!$C$5:$C$504,"Sayım farkı"))</f>
      </c>
      <c r="K112" s="15">
        <f>IF(B112="","",J112*E112)</f>
      </c>
      <c r="L112" s="16">
        <f>IF(OR(B112="",F112=0,F112=""),"",(F112-E112)/F112)</f>
      </c>
      <c r="M112" s="17">
        <f>IF(B112="","",IF(AND(G112&lt;&gt;"",J112&lt;=G112),"Sipariş ver","Yeterli"))</f>
      </c>
    </row>
    <row r="113" spans="1:13" x14ac:dyDescent="0.25">
      <c r="A113" s="10"/>
      <c r="B113" s="10"/>
      <c r="C113" s="10"/>
      <c r="D113" s="10"/>
      <c r="E113" s="11"/>
      <c r="F113" s="11"/>
      <c r="G113" s="12"/>
      <c r="H113" s="13">
        <f>IF(B113="","",SUMIFS(Hareketler!$D$5:$D$504,Hareketler!$B$5:$B$504,B113,Hareketler!$C$5:$C$504,"Giriş"))</f>
      </c>
      <c r="I113" s="13">
        <f>IF(B113="","",SUMIFS(Hareketler!$D$5:$D$504,Hareketler!$B$5:$B$504,B113,Hareketler!$C$5:$C$504,"Çıkış"))</f>
      </c>
      <c r="J113" s="14">
        <f>IF(B113="","",H113-I113+SUMIFS(Hareketler!$D$5:$D$504,Hareketler!$B$5:$B$504,B113,Hareketler!$C$5:$C$504,"Sayım farkı"))</f>
      </c>
      <c r="K113" s="15">
        <f>IF(B113="","",J113*E113)</f>
      </c>
      <c r="L113" s="16">
        <f>IF(OR(B113="",F113=0,F113=""),"",(F113-E113)/F113)</f>
      </c>
      <c r="M113" s="17">
        <f>IF(B113="","",IF(AND(G113&lt;&gt;"",J113&lt;=G113),"Sipariş ver","Yeterli"))</f>
      </c>
    </row>
    <row r="114" spans="1:13" x14ac:dyDescent="0.25">
      <c r="A114" s="10"/>
      <c r="B114" s="10"/>
      <c r="C114" s="10"/>
      <c r="D114" s="10"/>
      <c r="E114" s="11"/>
      <c r="F114" s="11"/>
      <c r="G114" s="12"/>
      <c r="H114" s="13">
        <f>IF(B114="","",SUMIFS(Hareketler!$D$5:$D$504,Hareketler!$B$5:$B$504,B114,Hareketler!$C$5:$C$504,"Giriş"))</f>
      </c>
      <c r="I114" s="13">
        <f>IF(B114="","",SUMIFS(Hareketler!$D$5:$D$504,Hareketler!$B$5:$B$504,B114,Hareketler!$C$5:$C$504,"Çıkış"))</f>
      </c>
      <c r="J114" s="14">
        <f>IF(B114="","",H114-I114+SUMIFS(Hareketler!$D$5:$D$504,Hareketler!$B$5:$B$504,B114,Hareketler!$C$5:$C$504,"Sayım farkı"))</f>
      </c>
      <c r="K114" s="15">
        <f>IF(B114="","",J114*E114)</f>
      </c>
      <c r="L114" s="16">
        <f>IF(OR(B114="",F114=0,F114=""),"",(F114-E114)/F114)</f>
      </c>
      <c r="M114" s="17">
        <f>IF(B114="","",IF(AND(G114&lt;&gt;"",J114&lt;=G114),"Sipariş ver","Yeterli"))</f>
      </c>
    </row>
    <row r="115" spans="1:13" x14ac:dyDescent="0.25">
      <c r="A115" s="10"/>
      <c r="B115" s="10"/>
      <c r="C115" s="10"/>
      <c r="D115" s="10"/>
      <c r="E115" s="11"/>
      <c r="F115" s="11"/>
      <c r="G115" s="12"/>
      <c r="H115" s="13">
        <f>IF(B115="","",SUMIFS(Hareketler!$D$5:$D$504,Hareketler!$B$5:$B$504,B115,Hareketler!$C$5:$C$504,"Giriş"))</f>
      </c>
      <c r="I115" s="13">
        <f>IF(B115="","",SUMIFS(Hareketler!$D$5:$D$504,Hareketler!$B$5:$B$504,B115,Hareketler!$C$5:$C$504,"Çıkış"))</f>
      </c>
      <c r="J115" s="14">
        <f>IF(B115="","",H115-I115+SUMIFS(Hareketler!$D$5:$D$504,Hareketler!$B$5:$B$504,B115,Hareketler!$C$5:$C$504,"Sayım farkı"))</f>
      </c>
      <c r="K115" s="15">
        <f>IF(B115="","",J115*E115)</f>
      </c>
      <c r="L115" s="16">
        <f>IF(OR(B115="",F115=0,F115=""),"",(F115-E115)/F115)</f>
      </c>
      <c r="M115" s="17">
        <f>IF(B115="","",IF(AND(G115&lt;&gt;"",J115&lt;=G115),"Sipariş ver","Yeterli"))</f>
      </c>
    </row>
    <row r="116" spans="1:13" x14ac:dyDescent="0.25">
      <c r="A116" s="10"/>
      <c r="B116" s="10"/>
      <c r="C116" s="10"/>
      <c r="D116" s="10"/>
      <c r="E116" s="11"/>
      <c r="F116" s="11"/>
      <c r="G116" s="12"/>
      <c r="H116" s="13">
        <f>IF(B116="","",SUMIFS(Hareketler!$D$5:$D$504,Hareketler!$B$5:$B$504,B116,Hareketler!$C$5:$C$504,"Giriş"))</f>
      </c>
      <c r="I116" s="13">
        <f>IF(B116="","",SUMIFS(Hareketler!$D$5:$D$504,Hareketler!$B$5:$B$504,B116,Hareketler!$C$5:$C$504,"Çıkış"))</f>
      </c>
      <c r="J116" s="14">
        <f>IF(B116="","",H116-I116+SUMIFS(Hareketler!$D$5:$D$504,Hareketler!$B$5:$B$504,B116,Hareketler!$C$5:$C$504,"Sayım farkı"))</f>
      </c>
      <c r="K116" s="15">
        <f>IF(B116="","",J116*E116)</f>
      </c>
      <c r="L116" s="16">
        <f>IF(OR(B116="",F116=0,F116=""),"",(F116-E116)/F116)</f>
      </c>
      <c r="M116" s="17">
        <f>IF(B116="","",IF(AND(G116&lt;&gt;"",J116&lt;=G116),"Sipariş ver","Yeterli"))</f>
      </c>
    </row>
    <row r="117" spans="1:13" x14ac:dyDescent="0.25">
      <c r="A117" s="10"/>
      <c r="B117" s="10"/>
      <c r="C117" s="10"/>
      <c r="D117" s="10"/>
      <c r="E117" s="11"/>
      <c r="F117" s="11"/>
      <c r="G117" s="12"/>
      <c r="H117" s="13">
        <f>IF(B117="","",SUMIFS(Hareketler!$D$5:$D$504,Hareketler!$B$5:$B$504,B117,Hareketler!$C$5:$C$504,"Giriş"))</f>
      </c>
      <c r="I117" s="13">
        <f>IF(B117="","",SUMIFS(Hareketler!$D$5:$D$504,Hareketler!$B$5:$B$504,B117,Hareketler!$C$5:$C$504,"Çıkış"))</f>
      </c>
      <c r="J117" s="14">
        <f>IF(B117="","",H117-I117+SUMIFS(Hareketler!$D$5:$D$504,Hareketler!$B$5:$B$504,B117,Hareketler!$C$5:$C$504,"Sayım farkı"))</f>
      </c>
      <c r="K117" s="15">
        <f>IF(B117="","",J117*E117)</f>
      </c>
      <c r="L117" s="16">
        <f>IF(OR(B117="",F117=0,F117=""),"",(F117-E117)/F117)</f>
      </c>
      <c r="M117" s="17">
        <f>IF(B117="","",IF(AND(G117&lt;&gt;"",J117&lt;=G117),"Sipariş ver","Yeterli"))</f>
      </c>
    </row>
    <row r="118" spans="1:13" x14ac:dyDescent="0.25">
      <c r="A118" s="10"/>
      <c r="B118" s="10"/>
      <c r="C118" s="10"/>
      <c r="D118" s="10"/>
      <c r="E118" s="11"/>
      <c r="F118" s="11"/>
      <c r="G118" s="12"/>
      <c r="H118" s="13">
        <f>IF(B118="","",SUMIFS(Hareketler!$D$5:$D$504,Hareketler!$B$5:$B$504,B118,Hareketler!$C$5:$C$504,"Giriş"))</f>
      </c>
      <c r="I118" s="13">
        <f>IF(B118="","",SUMIFS(Hareketler!$D$5:$D$504,Hareketler!$B$5:$B$504,B118,Hareketler!$C$5:$C$504,"Çıkış"))</f>
      </c>
      <c r="J118" s="14">
        <f>IF(B118="","",H118-I118+SUMIFS(Hareketler!$D$5:$D$504,Hareketler!$B$5:$B$504,B118,Hareketler!$C$5:$C$504,"Sayım farkı"))</f>
      </c>
      <c r="K118" s="15">
        <f>IF(B118="","",J118*E118)</f>
      </c>
      <c r="L118" s="16">
        <f>IF(OR(B118="",F118=0,F118=""),"",(F118-E118)/F118)</f>
      </c>
      <c r="M118" s="17">
        <f>IF(B118="","",IF(AND(G118&lt;&gt;"",J118&lt;=G118),"Sipariş ver","Yeterli"))</f>
      </c>
    </row>
    <row r="119" spans="1:13" x14ac:dyDescent="0.25">
      <c r="A119" s="10"/>
      <c r="B119" s="10"/>
      <c r="C119" s="10"/>
      <c r="D119" s="10"/>
      <c r="E119" s="11"/>
      <c r="F119" s="11"/>
      <c r="G119" s="12"/>
      <c r="H119" s="13">
        <f>IF(B119="","",SUMIFS(Hareketler!$D$5:$D$504,Hareketler!$B$5:$B$504,B119,Hareketler!$C$5:$C$504,"Giriş"))</f>
      </c>
      <c r="I119" s="13">
        <f>IF(B119="","",SUMIFS(Hareketler!$D$5:$D$504,Hareketler!$B$5:$B$504,B119,Hareketler!$C$5:$C$504,"Çıkış"))</f>
      </c>
      <c r="J119" s="14">
        <f>IF(B119="","",H119-I119+SUMIFS(Hareketler!$D$5:$D$504,Hareketler!$B$5:$B$504,B119,Hareketler!$C$5:$C$504,"Sayım farkı"))</f>
      </c>
      <c r="K119" s="15">
        <f>IF(B119="","",J119*E119)</f>
      </c>
      <c r="L119" s="16">
        <f>IF(OR(B119="",F119=0,F119=""),"",(F119-E119)/F119)</f>
      </c>
      <c r="M119" s="17">
        <f>IF(B119="","",IF(AND(G119&lt;&gt;"",J119&lt;=G119),"Sipariş ver","Yeterli"))</f>
      </c>
    </row>
    <row r="120" spans="1:13" x14ac:dyDescent="0.25">
      <c r="A120" s="10"/>
      <c r="B120" s="10"/>
      <c r="C120" s="10"/>
      <c r="D120" s="10"/>
      <c r="E120" s="11"/>
      <c r="F120" s="11"/>
      <c r="G120" s="12"/>
      <c r="H120" s="13">
        <f>IF(B120="","",SUMIFS(Hareketler!$D$5:$D$504,Hareketler!$B$5:$B$504,B120,Hareketler!$C$5:$C$504,"Giriş"))</f>
      </c>
      <c r="I120" s="13">
        <f>IF(B120="","",SUMIFS(Hareketler!$D$5:$D$504,Hareketler!$B$5:$B$504,B120,Hareketler!$C$5:$C$504,"Çıkış"))</f>
      </c>
      <c r="J120" s="14">
        <f>IF(B120="","",H120-I120+SUMIFS(Hareketler!$D$5:$D$504,Hareketler!$B$5:$B$504,B120,Hareketler!$C$5:$C$504,"Sayım farkı"))</f>
      </c>
      <c r="K120" s="15">
        <f>IF(B120="","",J120*E120)</f>
      </c>
      <c r="L120" s="16">
        <f>IF(OR(B120="",F120=0,F120=""),"",(F120-E120)/F120)</f>
      </c>
      <c r="M120" s="17">
        <f>IF(B120="","",IF(AND(G120&lt;&gt;"",J120&lt;=G120),"Sipariş ver","Yeterli"))</f>
      </c>
    </row>
    <row r="121" spans="1:13" x14ac:dyDescent="0.25">
      <c r="A121" s="10"/>
      <c r="B121" s="10"/>
      <c r="C121" s="10"/>
      <c r="D121" s="10"/>
      <c r="E121" s="11"/>
      <c r="F121" s="11"/>
      <c r="G121" s="12"/>
      <c r="H121" s="13">
        <f>IF(B121="","",SUMIFS(Hareketler!$D$5:$D$504,Hareketler!$B$5:$B$504,B121,Hareketler!$C$5:$C$504,"Giriş"))</f>
      </c>
      <c r="I121" s="13">
        <f>IF(B121="","",SUMIFS(Hareketler!$D$5:$D$504,Hareketler!$B$5:$B$504,B121,Hareketler!$C$5:$C$504,"Çıkış"))</f>
      </c>
      <c r="J121" s="14">
        <f>IF(B121="","",H121-I121+SUMIFS(Hareketler!$D$5:$D$504,Hareketler!$B$5:$B$504,B121,Hareketler!$C$5:$C$504,"Sayım farkı"))</f>
      </c>
      <c r="K121" s="15">
        <f>IF(B121="","",J121*E121)</f>
      </c>
      <c r="L121" s="16">
        <f>IF(OR(B121="",F121=0,F121=""),"",(F121-E121)/F121)</f>
      </c>
      <c r="M121" s="17">
        <f>IF(B121="","",IF(AND(G121&lt;&gt;"",J121&lt;=G121),"Sipariş ver","Yeterli"))</f>
      </c>
    </row>
    <row r="122" spans="1:13" x14ac:dyDescent="0.25">
      <c r="A122" s="10"/>
      <c r="B122" s="10"/>
      <c r="C122" s="10"/>
      <c r="D122" s="10"/>
      <c r="E122" s="11"/>
      <c r="F122" s="11"/>
      <c r="G122" s="12"/>
      <c r="H122" s="13">
        <f>IF(B122="","",SUMIFS(Hareketler!$D$5:$D$504,Hareketler!$B$5:$B$504,B122,Hareketler!$C$5:$C$504,"Giriş"))</f>
      </c>
      <c r="I122" s="13">
        <f>IF(B122="","",SUMIFS(Hareketler!$D$5:$D$504,Hareketler!$B$5:$B$504,B122,Hareketler!$C$5:$C$504,"Çıkış"))</f>
      </c>
      <c r="J122" s="14">
        <f>IF(B122="","",H122-I122+SUMIFS(Hareketler!$D$5:$D$504,Hareketler!$B$5:$B$504,B122,Hareketler!$C$5:$C$504,"Sayım farkı"))</f>
      </c>
      <c r="K122" s="15">
        <f>IF(B122="","",J122*E122)</f>
      </c>
      <c r="L122" s="16">
        <f>IF(OR(B122="",F122=0,F122=""),"",(F122-E122)/F122)</f>
      </c>
      <c r="M122" s="17">
        <f>IF(B122="","",IF(AND(G122&lt;&gt;"",J122&lt;=G122),"Sipariş ver","Yeterli"))</f>
      </c>
    </row>
    <row r="123" spans="1:13" x14ac:dyDescent="0.25">
      <c r="A123" s="10"/>
      <c r="B123" s="10"/>
      <c r="C123" s="10"/>
      <c r="D123" s="10"/>
      <c r="E123" s="11"/>
      <c r="F123" s="11"/>
      <c r="G123" s="12"/>
      <c r="H123" s="13">
        <f>IF(B123="","",SUMIFS(Hareketler!$D$5:$D$504,Hareketler!$B$5:$B$504,B123,Hareketler!$C$5:$C$504,"Giriş"))</f>
      </c>
      <c r="I123" s="13">
        <f>IF(B123="","",SUMIFS(Hareketler!$D$5:$D$504,Hareketler!$B$5:$B$504,B123,Hareketler!$C$5:$C$504,"Çıkış"))</f>
      </c>
      <c r="J123" s="14">
        <f>IF(B123="","",H123-I123+SUMIFS(Hareketler!$D$5:$D$504,Hareketler!$B$5:$B$504,B123,Hareketler!$C$5:$C$504,"Sayım farkı"))</f>
      </c>
      <c r="K123" s="15">
        <f>IF(B123="","",J123*E123)</f>
      </c>
      <c r="L123" s="16">
        <f>IF(OR(B123="",F123=0,F123=""),"",(F123-E123)/F123)</f>
      </c>
      <c r="M123" s="17">
        <f>IF(B123="","",IF(AND(G123&lt;&gt;"",J123&lt;=G123),"Sipariş ver","Yeterli"))</f>
      </c>
    </row>
    <row r="124" spans="1:13" x14ac:dyDescent="0.25">
      <c r="A124" s="10"/>
      <c r="B124" s="10"/>
      <c r="C124" s="10"/>
      <c r="D124" s="10"/>
      <c r="E124" s="11"/>
      <c r="F124" s="11"/>
      <c r="G124" s="12"/>
      <c r="H124" s="13">
        <f>IF(B124="","",SUMIFS(Hareketler!$D$5:$D$504,Hareketler!$B$5:$B$504,B124,Hareketler!$C$5:$C$504,"Giriş"))</f>
      </c>
      <c r="I124" s="13">
        <f>IF(B124="","",SUMIFS(Hareketler!$D$5:$D$504,Hareketler!$B$5:$B$504,B124,Hareketler!$C$5:$C$504,"Çıkış"))</f>
      </c>
      <c r="J124" s="14">
        <f>IF(B124="","",H124-I124+SUMIFS(Hareketler!$D$5:$D$504,Hareketler!$B$5:$B$504,B124,Hareketler!$C$5:$C$504,"Sayım farkı"))</f>
      </c>
      <c r="K124" s="15">
        <f>IF(B124="","",J124*E124)</f>
      </c>
      <c r="L124" s="16">
        <f>IF(OR(B124="",F124=0,F124=""),"",(F124-E124)/F124)</f>
      </c>
      <c r="M124" s="17">
        <f>IF(B124="","",IF(AND(G124&lt;&gt;"",J124&lt;=G124),"Sipariş ver","Yeterli"))</f>
      </c>
    </row>
    <row r="125" spans="1:13" x14ac:dyDescent="0.25">
      <c r="A125" s="10"/>
      <c r="B125" s="10"/>
      <c r="C125" s="10"/>
      <c r="D125" s="10"/>
      <c r="E125" s="11"/>
      <c r="F125" s="11"/>
      <c r="G125" s="12"/>
      <c r="H125" s="13">
        <f>IF(B125="","",SUMIFS(Hareketler!$D$5:$D$504,Hareketler!$B$5:$B$504,B125,Hareketler!$C$5:$C$504,"Giriş"))</f>
      </c>
      <c r="I125" s="13">
        <f>IF(B125="","",SUMIFS(Hareketler!$D$5:$D$504,Hareketler!$B$5:$B$504,B125,Hareketler!$C$5:$C$504,"Çıkış"))</f>
      </c>
      <c r="J125" s="14">
        <f>IF(B125="","",H125-I125+SUMIFS(Hareketler!$D$5:$D$504,Hareketler!$B$5:$B$504,B125,Hareketler!$C$5:$C$504,"Sayım farkı"))</f>
      </c>
      <c r="K125" s="15">
        <f>IF(B125="","",J125*E125)</f>
      </c>
      <c r="L125" s="16">
        <f>IF(OR(B125="",F125=0,F125=""),"",(F125-E125)/F125)</f>
      </c>
      <c r="M125" s="17">
        <f>IF(B125="","",IF(AND(G125&lt;&gt;"",J125&lt;=G125),"Sipariş ver","Yeterli"))</f>
      </c>
    </row>
    <row r="126" spans="1:13" x14ac:dyDescent="0.25">
      <c r="A126" s="10"/>
      <c r="B126" s="10"/>
      <c r="C126" s="10"/>
      <c r="D126" s="10"/>
      <c r="E126" s="11"/>
      <c r="F126" s="11"/>
      <c r="G126" s="12"/>
      <c r="H126" s="13">
        <f>IF(B126="","",SUMIFS(Hareketler!$D$5:$D$504,Hareketler!$B$5:$B$504,B126,Hareketler!$C$5:$C$504,"Giriş"))</f>
      </c>
      <c r="I126" s="13">
        <f>IF(B126="","",SUMIFS(Hareketler!$D$5:$D$504,Hareketler!$B$5:$B$504,B126,Hareketler!$C$5:$C$504,"Çıkış"))</f>
      </c>
      <c r="J126" s="14">
        <f>IF(B126="","",H126-I126+SUMIFS(Hareketler!$D$5:$D$504,Hareketler!$B$5:$B$504,B126,Hareketler!$C$5:$C$504,"Sayım farkı"))</f>
      </c>
      <c r="K126" s="15">
        <f>IF(B126="","",J126*E126)</f>
      </c>
      <c r="L126" s="16">
        <f>IF(OR(B126="",F126=0,F126=""),"",(F126-E126)/F126)</f>
      </c>
      <c r="M126" s="17">
        <f>IF(B126="","",IF(AND(G126&lt;&gt;"",J126&lt;=G126),"Sipariş ver","Yeterli"))</f>
      </c>
    </row>
    <row r="127" spans="1:13" x14ac:dyDescent="0.25">
      <c r="A127" s="10"/>
      <c r="B127" s="10"/>
      <c r="C127" s="10"/>
      <c r="D127" s="10"/>
      <c r="E127" s="11"/>
      <c r="F127" s="11"/>
      <c r="G127" s="12"/>
      <c r="H127" s="13">
        <f>IF(B127="","",SUMIFS(Hareketler!$D$5:$D$504,Hareketler!$B$5:$B$504,B127,Hareketler!$C$5:$C$504,"Giriş"))</f>
      </c>
      <c r="I127" s="13">
        <f>IF(B127="","",SUMIFS(Hareketler!$D$5:$D$504,Hareketler!$B$5:$B$504,B127,Hareketler!$C$5:$C$504,"Çıkış"))</f>
      </c>
      <c r="J127" s="14">
        <f>IF(B127="","",H127-I127+SUMIFS(Hareketler!$D$5:$D$504,Hareketler!$B$5:$B$504,B127,Hareketler!$C$5:$C$504,"Sayım farkı"))</f>
      </c>
      <c r="K127" s="15">
        <f>IF(B127="","",J127*E127)</f>
      </c>
      <c r="L127" s="16">
        <f>IF(OR(B127="",F127=0,F127=""),"",(F127-E127)/F127)</f>
      </c>
      <c r="M127" s="17">
        <f>IF(B127="","",IF(AND(G127&lt;&gt;"",J127&lt;=G127),"Sipariş ver","Yeterli"))</f>
      </c>
    </row>
    <row r="128" spans="1:13" x14ac:dyDescent="0.25">
      <c r="A128" s="10"/>
      <c r="B128" s="10"/>
      <c r="C128" s="10"/>
      <c r="D128" s="10"/>
      <c r="E128" s="11"/>
      <c r="F128" s="11"/>
      <c r="G128" s="12"/>
      <c r="H128" s="13">
        <f>IF(B128="","",SUMIFS(Hareketler!$D$5:$D$504,Hareketler!$B$5:$B$504,B128,Hareketler!$C$5:$C$504,"Giriş"))</f>
      </c>
      <c r="I128" s="13">
        <f>IF(B128="","",SUMIFS(Hareketler!$D$5:$D$504,Hareketler!$B$5:$B$504,B128,Hareketler!$C$5:$C$504,"Çıkış"))</f>
      </c>
      <c r="J128" s="14">
        <f>IF(B128="","",H128-I128+SUMIFS(Hareketler!$D$5:$D$504,Hareketler!$B$5:$B$504,B128,Hareketler!$C$5:$C$504,"Sayım farkı"))</f>
      </c>
      <c r="K128" s="15">
        <f>IF(B128="","",J128*E128)</f>
      </c>
      <c r="L128" s="16">
        <f>IF(OR(B128="",F128=0,F128=""),"",(F128-E128)/F128)</f>
      </c>
      <c r="M128" s="17">
        <f>IF(B128="","",IF(AND(G128&lt;&gt;"",J128&lt;=G128),"Sipariş ver","Yeterli"))</f>
      </c>
    </row>
    <row r="129" spans="1:13" x14ac:dyDescent="0.25">
      <c r="A129" s="10"/>
      <c r="B129" s="10"/>
      <c r="C129" s="10"/>
      <c r="D129" s="10"/>
      <c r="E129" s="11"/>
      <c r="F129" s="11"/>
      <c r="G129" s="12"/>
      <c r="H129" s="13">
        <f>IF(B129="","",SUMIFS(Hareketler!$D$5:$D$504,Hareketler!$B$5:$B$504,B129,Hareketler!$C$5:$C$504,"Giriş"))</f>
      </c>
      <c r="I129" s="13">
        <f>IF(B129="","",SUMIFS(Hareketler!$D$5:$D$504,Hareketler!$B$5:$B$504,B129,Hareketler!$C$5:$C$504,"Çıkış"))</f>
      </c>
      <c r="J129" s="14">
        <f>IF(B129="","",H129-I129+SUMIFS(Hareketler!$D$5:$D$504,Hareketler!$B$5:$B$504,B129,Hareketler!$C$5:$C$504,"Sayım farkı"))</f>
      </c>
      <c r="K129" s="15">
        <f>IF(B129="","",J129*E129)</f>
      </c>
      <c r="L129" s="16">
        <f>IF(OR(B129="",F129=0,F129=""),"",(F129-E129)/F129)</f>
      </c>
      <c r="M129" s="17">
        <f>IF(B129="","",IF(AND(G129&lt;&gt;"",J129&lt;=G129),"Sipariş ver","Yeterli"))</f>
      </c>
    </row>
    <row r="130" spans="1:13" x14ac:dyDescent="0.25">
      <c r="A130" s="10"/>
      <c r="B130" s="10"/>
      <c r="C130" s="10"/>
      <c r="D130" s="10"/>
      <c r="E130" s="11"/>
      <c r="F130" s="11"/>
      <c r="G130" s="12"/>
      <c r="H130" s="13">
        <f>IF(B130="","",SUMIFS(Hareketler!$D$5:$D$504,Hareketler!$B$5:$B$504,B130,Hareketler!$C$5:$C$504,"Giriş"))</f>
      </c>
      <c r="I130" s="13">
        <f>IF(B130="","",SUMIFS(Hareketler!$D$5:$D$504,Hareketler!$B$5:$B$504,B130,Hareketler!$C$5:$C$504,"Çıkış"))</f>
      </c>
      <c r="J130" s="14">
        <f>IF(B130="","",H130-I130+SUMIFS(Hareketler!$D$5:$D$504,Hareketler!$B$5:$B$504,B130,Hareketler!$C$5:$C$504,"Sayım farkı"))</f>
      </c>
      <c r="K130" s="15">
        <f>IF(B130="","",J130*E130)</f>
      </c>
      <c r="L130" s="16">
        <f>IF(OR(B130="",F130=0,F130=""),"",(F130-E130)/F130)</f>
      </c>
      <c r="M130" s="17">
        <f>IF(B130="","",IF(AND(G130&lt;&gt;"",J130&lt;=G130),"Sipariş ver","Yeterli"))</f>
      </c>
    </row>
    <row r="131" spans="1:13" x14ac:dyDescent="0.25">
      <c r="A131" s="10"/>
      <c r="B131" s="10"/>
      <c r="C131" s="10"/>
      <c r="D131" s="10"/>
      <c r="E131" s="11"/>
      <c r="F131" s="11"/>
      <c r="G131" s="12"/>
      <c r="H131" s="13">
        <f>IF(B131="","",SUMIFS(Hareketler!$D$5:$D$504,Hareketler!$B$5:$B$504,B131,Hareketler!$C$5:$C$504,"Giriş"))</f>
      </c>
      <c r="I131" s="13">
        <f>IF(B131="","",SUMIFS(Hareketler!$D$5:$D$504,Hareketler!$B$5:$B$504,B131,Hareketler!$C$5:$C$504,"Çıkış"))</f>
      </c>
      <c r="J131" s="14">
        <f>IF(B131="","",H131-I131+SUMIFS(Hareketler!$D$5:$D$504,Hareketler!$B$5:$B$504,B131,Hareketler!$C$5:$C$504,"Sayım farkı"))</f>
      </c>
      <c r="K131" s="15">
        <f>IF(B131="","",J131*E131)</f>
      </c>
      <c r="L131" s="16">
        <f>IF(OR(B131="",F131=0,F131=""),"",(F131-E131)/F131)</f>
      </c>
      <c r="M131" s="17">
        <f>IF(B131="","",IF(AND(G131&lt;&gt;"",J131&lt;=G131),"Sipariş ver","Yeterli"))</f>
      </c>
    </row>
    <row r="132" spans="1:13" x14ac:dyDescent="0.25">
      <c r="A132" s="10"/>
      <c r="B132" s="10"/>
      <c r="C132" s="10"/>
      <c r="D132" s="10"/>
      <c r="E132" s="11"/>
      <c r="F132" s="11"/>
      <c r="G132" s="12"/>
      <c r="H132" s="13">
        <f>IF(B132="","",SUMIFS(Hareketler!$D$5:$D$504,Hareketler!$B$5:$B$504,B132,Hareketler!$C$5:$C$504,"Giriş"))</f>
      </c>
      <c r="I132" s="13">
        <f>IF(B132="","",SUMIFS(Hareketler!$D$5:$D$504,Hareketler!$B$5:$B$504,B132,Hareketler!$C$5:$C$504,"Çıkış"))</f>
      </c>
      <c r="J132" s="14">
        <f>IF(B132="","",H132-I132+SUMIFS(Hareketler!$D$5:$D$504,Hareketler!$B$5:$B$504,B132,Hareketler!$C$5:$C$504,"Sayım farkı"))</f>
      </c>
      <c r="K132" s="15">
        <f>IF(B132="","",J132*E132)</f>
      </c>
      <c r="L132" s="16">
        <f>IF(OR(B132="",F132=0,F132=""),"",(F132-E132)/F132)</f>
      </c>
      <c r="M132" s="17">
        <f>IF(B132="","",IF(AND(G132&lt;&gt;"",J132&lt;=G132),"Sipariş ver","Yeterli"))</f>
      </c>
    </row>
    <row r="133" spans="1:13" x14ac:dyDescent="0.25">
      <c r="A133" s="10"/>
      <c r="B133" s="10"/>
      <c r="C133" s="10"/>
      <c r="D133" s="10"/>
      <c r="E133" s="11"/>
      <c r="F133" s="11"/>
      <c r="G133" s="12"/>
      <c r="H133" s="13">
        <f>IF(B133="","",SUMIFS(Hareketler!$D$5:$D$504,Hareketler!$B$5:$B$504,B133,Hareketler!$C$5:$C$504,"Giriş"))</f>
      </c>
      <c r="I133" s="13">
        <f>IF(B133="","",SUMIFS(Hareketler!$D$5:$D$504,Hareketler!$B$5:$B$504,B133,Hareketler!$C$5:$C$504,"Çıkış"))</f>
      </c>
      <c r="J133" s="14">
        <f>IF(B133="","",H133-I133+SUMIFS(Hareketler!$D$5:$D$504,Hareketler!$B$5:$B$504,B133,Hareketler!$C$5:$C$504,"Sayım farkı"))</f>
      </c>
      <c r="K133" s="15">
        <f>IF(B133="","",J133*E133)</f>
      </c>
      <c r="L133" s="16">
        <f>IF(OR(B133="",F133=0,F133=""),"",(F133-E133)/F133)</f>
      </c>
      <c r="M133" s="17">
        <f>IF(B133="","",IF(AND(G133&lt;&gt;"",J133&lt;=G133),"Sipariş ver","Yeterli"))</f>
      </c>
    </row>
    <row r="134" spans="1:13" x14ac:dyDescent="0.25">
      <c r="A134" s="10"/>
      <c r="B134" s="10"/>
      <c r="C134" s="10"/>
      <c r="D134" s="10"/>
      <c r="E134" s="11"/>
      <c r="F134" s="11"/>
      <c r="G134" s="12"/>
      <c r="H134" s="13">
        <f>IF(B134="","",SUMIFS(Hareketler!$D$5:$D$504,Hareketler!$B$5:$B$504,B134,Hareketler!$C$5:$C$504,"Giriş"))</f>
      </c>
      <c r="I134" s="13">
        <f>IF(B134="","",SUMIFS(Hareketler!$D$5:$D$504,Hareketler!$B$5:$B$504,B134,Hareketler!$C$5:$C$504,"Çıkış"))</f>
      </c>
      <c r="J134" s="14">
        <f>IF(B134="","",H134-I134+SUMIFS(Hareketler!$D$5:$D$504,Hareketler!$B$5:$B$504,B134,Hareketler!$C$5:$C$504,"Sayım farkı"))</f>
      </c>
      <c r="K134" s="15">
        <f>IF(B134="","",J134*E134)</f>
      </c>
      <c r="L134" s="16">
        <f>IF(OR(B134="",F134=0,F134=""),"",(F134-E134)/F134)</f>
      </c>
      <c r="M134" s="17">
        <f>IF(B134="","",IF(AND(G134&lt;&gt;"",J134&lt;=G134),"Sipariş ver","Yeterli"))</f>
      </c>
    </row>
    <row r="135" spans="1:13" x14ac:dyDescent="0.25">
      <c r="A135" s="10"/>
      <c r="B135" s="10"/>
      <c r="C135" s="10"/>
      <c r="D135" s="10"/>
      <c r="E135" s="11"/>
      <c r="F135" s="11"/>
      <c r="G135" s="12"/>
      <c r="H135" s="13">
        <f>IF(B135="","",SUMIFS(Hareketler!$D$5:$D$504,Hareketler!$B$5:$B$504,B135,Hareketler!$C$5:$C$504,"Giriş"))</f>
      </c>
      <c r="I135" s="13">
        <f>IF(B135="","",SUMIFS(Hareketler!$D$5:$D$504,Hareketler!$B$5:$B$504,B135,Hareketler!$C$5:$C$504,"Çıkış"))</f>
      </c>
      <c r="J135" s="14">
        <f>IF(B135="","",H135-I135+SUMIFS(Hareketler!$D$5:$D$504,Hareketler!$B$5:$B$504,B135,Hareketler!$C$5:$C$504,"Sayım farkı"))</f>
      </c>
      <c r="K135" s="15">
        <f>IF(B135="","",J135*E135)</f>
      </c>
      <c r="L135" s="16">
        <f>IF(OR(B135="",F135=0,F135=""),"",(F135-E135)/F135)</f>
      </c>
      <c r="M135" s="17">
        <f>IF(B135="","",IF(AND(G135&lt;&gt;"",J135&lt;=G135),"Sipariş ver","Yeterli"))</f>
      </c>
    </row>
    <row r="136" spans="1:13" x14ac:dyDescent="0.25">
      <c r="A136" s="10"/>
      <c r="B136" s="10"/>
      <c r="C136" s="10"/>
      <c r="D136" s="10"/>
      <c r="E136" s="11"/>
      <c r="F136" s="11"/>
      <c r="G136" s="12"/>
      <c r="H136" s="13">
        <f>IF(B136="","",SUMIFS(Hareketler!$D$5:$D$504,Hareketler!$B$5:$B$504,B136,Hareketler!$C$5:$C$504,"Giriş"))</f>
      </c>
      <c r="I136" s="13">
        <f>IF(B136="","",SUMIFS(Hareketler!$D$5:$D$504,Hareketler!$B$5:$B$504,B136,Hareketler!$C$5:$C$504,"Çıkış"))</f>
      </c>
      <c r="J136" s="14">
        <f>IF(B136="","",H136-I136+SUMIFS(Hareketler!$D$5:$D$504,Hareketler!$B$5:$B$504,B136,Hareketler!$C$5:$C$504,"Sayım farkı"))</f>
      </c>
      <c r="K136" s="15">
        <f>IF(B136="","",J136*E136)</f>
      </c>
      <c r="L136" s="16">
        <f>IF(OR(B136="",F136=0,F136=""),"",(F136-E136)/F136)</f>
      </c>
      <c r="M136" s="17">
        <f>IF(B136="","",IF(AND(G136&lt;&gt;"",J136&lt;=G136),"Sipariş ver","Yeterli"))</f>
      </c>
    </row>
    <row r="137" spans="1:13" x14ac:dyDescent="0.25">
      <c r="A137" s="10"/>
      <c r="B137" s="10"/>
      <c r="C137" s="10"/>
      <c r="D137" s="10"/>
      <c r="E137" s="11"/>
      <c r="F137" s="11"/>
      <c r="G137" s="12"/>
      <c r="H137" s="13">
        <f>IF(B137="","",SUMIFS(Hareketler!$D$5:$D$504,Hareketler!$B$5:$B$504,B137,Hareketler!$C$5:$C$504,"Giriş"))</f>
      </c>
      <c r="I137" s="13">
        <f>IF(B137="","",SUMIFS(Hareketler!$D$5:$D$504,Hareketler!$B$5:$B$504,B137,Hareketler!$C$5:$C$504,"Çıkış"))</f>
      </c>
      <c r="J137" s="14">
        <f>IF(B137="","",H137-I137+SUMIFS(Hareketler!$D$5:$D$504,Hareketler!$B$5:$B$504,B137,Hareketler!$C$5:$C$504,"Sayım farkı"))</f>
      </c>
      <c r="K137" s="15">
        <f>IF(B137="","",J137*E137)</f>
      </c>
      <c r="L137" s="16">
        <f>IF(OR(B137="",F137=0,F137=""),"",(F137-E137)/F137)</f>
      </c>
      <c r="M137" s="17">
        <f>IF(B137="","",IF(AND(G137&lt;&gt;"",J137&lt;=G137),"Sipariş ver","Yeterli"))</f>
      </c>
    </row>
    <row r="138" spans="1:13" x14ac:dyDescent="0.25">
      <c r="A138" s="10"/>
      <c r="B138" s="10"/>
      <c r="C138" s="10"/>
      <c r="D138" s="10"/>
      <c r="E138" s="11"/>
      <c r="F138" s="11"/>
      <c r="G138" s="12"/>
      <c r="H138" s="13">
        <f>IF(B138="","",SUMIFS(Hareketler!$D$5:$D$504,Hareketler!$B$5:$B$504,B138,Hareketler!$C$5:$C$504,"Giriş"))</f>
      </c>
      <c r="I138" s="13">
        <f>IF(B138="","",SUMIFS(Hareketler!$D$5:$D$504,Hareketler!$B$5:$B$504,B138,Hareketler!$C$5:$C$504,"Çıkış"))</f>
      </c>
      <c r="J138" s="14">
        <f>IF(B138="","",H138-I138+SUMIFS(Hareketler!$D$5:$D$504,Hareketler!$B$5:$B$504,B138,Hareketler!$C$5:$C$504,"Sayım farkı"))</f>
      </c>
      <c r="K138" s="15">
        <f>IF(B138="","",J138*E138)</f>
      </c>
      <c r="L138" s="16">
        <f>IF(OR(B138="",F138=0,F138=""),"",(F138-E138)/F138)</f>
      </c>
      <c r="M138" s="17">
        <f>IF(B138="","",IF(AND(G138&lt;&gt;"",J138&lt;=G138),"Sipariş ver","Yeterli"))</f>
      </c>
    </row>
    <row r="139" spans="1:13" x14ac:dyDescent="0.25">
      <c r="A139" s="10"/>
      <c r="B139" s="10"/>
      <c r="C139" s="10"/>
      <c r="D139" s="10"/>
      <c r="E139" s="11"/>
      <c r="F139" s="11"/>
      <c r="G139" s="12"/>
      <c r="H139" s="13">
        <f>IF(B139="","",SUMIFS(Hareketler!$D$5:$D$504,Hareketler!$B$5:$B$504,B139,Hareketler!$C$5:$C$504,"Giriş"))</f>
      </c>
      <c r="I139" s="13">
        <f>IF(B139="","",SUMIFS(Hareketler!$D$5:$D$504,Hareketler!$B$5:$B$504,B139,Hareketler!$C$5:$C$504,"Çıkış"))</f>
      </c>
      <c r="J139" s="14">
        <f>IF(B139="","",H139-I139+SUMIFS(Hareketler!$D$5:$D$504,Hareketler!$B$5:$B$504,B139,Hareketler!$C$5:$C$504,"Sayım farkı"))</f>
      </c>
      <c r="K139" s="15">
        <f>IF(B139="","",J139*E139)</f>
      </c>
      <c r="L139" s="16">
        <f>IF(OR(B139="",F139=0,F139=""),"",(F139-E139)/F139)</f>
      </c>
      <c r="M139" s="17">
        <f>IF(B139="","",IF(AND(G139&lt;&gt;"",J139&lt;=G139),"Sipariş ver","Yeterli"))</f>
      </c>
    </row>
    <row r="140" spans="1:13" x14ac:dyDescent="0.25">
      <c r="A140" s="10"/>
      <c r="B140" s="10"/>
      <c r="C140" s="10"/>
      <c r="D140" s="10"/>
      <c r="E140" s="11"/>
      <c r="F140" s="11"/>
      <c r="G140" s="12"/>
      <c r="H140" s="13">
        <f>IF(B140="","",SUMIFS(Hareketler!$D$5:$D$504,Hareketler!$B$5:$B$504,B140,Hareketler!$C$5:$C$504,"Giriş"))</f>
      </c>
      <c r="I140" s="13">
        <f>IF(B140="","",SUMIFS(Hareketler!$D$5:$D$504,Hareketler!$B$5:$B$504,B140,Hareketler!$C$5:$C$504,"Çıkış"))</f>
      </c>
      <c r="J140" s="14">
        <f>IF(B140="","",H140-I140+SUMIFS(Hareketler!$D$5:$D$504,Hareketler!$B$5:$B$504,B140,Hareketler!$C$5:$C$504,"Sayım farkı"))</f>
      </c>
      <c r="K140" s="15">
        <f>IF(B140="","",J140*E140)</f>
      </c>
      <c r="L140" s="16">
        <f>IF(OR(B140="",F140=0,F140=""),"",(F140-E140)/F140)</f>
      </c>
      <c r="M140" s="17">
        <f>IF(B140="","",IF(AND(G140&lt;&gt;"",J140&lt;=G140),"Sipariş ver","Yeterli"))</f>
      </c>
    </row>
    <row r="141" spans="1:13" x14ac:dyDescent="0.25">
      <c r="A141" s="10"/>
      <c r="B141" s="10"/>
      <c r="C141" s="10"/>
      <c r="D141" s="10"/>
      <c r="E141" s="11"/>
      <c r="F141" s="11"/>
      <c r="G141" s="12"/>
      <c r="H141" s="13">
        <f>IF(B141="","",SUMIFS(Hareketler!$D$5:$D$504,Hareketler!$B$5:$B$504,B141,Hareketler!$C$5:$C$504,"Giriş"))</f>
      </c>
      <c r="I141" s="13">
        <f>IF(B141="","",SUMIFS(Hareketler!$D$5:$D$504,Hareketler!$B$5:$B$504,B141,Hareketler!$C$5:$C$504,"Çıkış"))</f>
      </c>
      <c r="J141" s="14">
        <f>IF(B141="","",H141-I141+SUMIFS(Hareketler!$D$5:$D$504,Hareketler!$B$5:$B$504,B141,Hareketler!$C$5:$C$504,"Sayım farkı"))</f>
      </c>
      <c r="K141" s="15">
        <f>IF(B141="","",J141*E141)</f>
      </c>
      <c r="L141" s="16">
        <f>IF(OR(B141="",F141=0,F141=""),"",(F141-E141)/F141)</f>
      </c>
      <c r="M141" s="17">
        <f>IF(B141="","",IF(AND(G141&lt;&gt;"",J141&lt;=G141),"Sipariş ver","Yeterli"))</f>
      </c>
    </row>
    <row r="142" spans="1:13" x14ac:dyDescent="0.25">
      <c r="A142" s="10"/>
      <c r="B142" s="10"/>
      <c r="C142" s="10"/>
      <c r="D142" s="10"/>
      <c r="E142" s="11"/>
      <c r="F142" s="11"/>
      <c r="G142" s="12"/>
      <c r="H142" s="13">
        <f>IF(B142="","",SUMIFS(Hareketler!$D$5:$D$504,Hareketler!$B$5:$B$504,B142,Hareketler!$C$5:$C$504,"Giriş"))</f>
      </c>
      <c r="I142" s="13">
        <f>IF(B142="","",SUMIFS(Hareketler!$D$5:$D$504,Hareketler!$B$5:$B$504,B142,Hareketler!$C$5:$C$504,"Çıkış"))</f>
      </c>
      <c r="J142" s="14">
        <f>IF(B142="","",H142-I142+SUMIFS(Hareketler!$D$5:$D$504,Hareketler!$B$5:$B$504,B142,Hareketler!$C$5:$C$504,"Sayım farkı"))</f>
      </c>
      <c r="K142" s="15">
        <f>IF(B142="","",J142*E142)</f>
      </c>
      <c r="L142" s="16">
        <f>IF(OR(B142="",F142=0,F142=""),"",(F142-E142)/F142)</f>
      </c>
      <c r="M142" s="17">
        <f>IF(B142="","",IF(AND(G142&lt;&gt;"",J142&lt;=G142),"Sipariş ver","Yeterli"))</f>
      </c>
    </row>
    <row r="143" spans="1:13" x14ac:dyDescent="0.25">
      <c r="A143" s="10"/>
      <c r="B143" s="10"/>
      <c r="C143" s="10"/>
      <c r="D143" s="10"/>
      <c r="E143" s="11"/>
      <c r="F143" s="11"/>
      <c r="G143" s="12"/>
      <c r="H143" s="13">
        <f>IF(B143="","",SUMIFS(Hareketler!$D$5:$D$504,Hareketler!$B$5:$B$504,B143,Hareketler!$C$5:$C$504,"Giriş"))</f>
      </c>
      <c r="I143" s="13">
        <f>IF(B143="","",SUMIFS(Hareketler!$D$5:$D$504,Hareketler!$B$5:$B$504,B143,Hareketler!$C$5:$C$504,"Çıkış"))</f>
      </c>
      <c r="J143" s="14">
        <f>IF(B143="","",H143-I143+SUMIFS(Hareketler!$D$5:$D$504,Hareketler!$B$5:$B$504,B143,Hareketler!$C$5:$C$504,"Sayım farkı"))</f>
      </c>
      <c r="K143" s="15">
        <f>IF(B143="","",J143*E143)</f>
      </c>
      <c r="L143" s="16">
        <f>IF(OR(B143="",F143=0,F143=""),"",(F143-E143)/F143)</f>
      </c>
      <c r="M143" s="17">
        <f>IF(B143="","",IF(AND(G143&lt;&gt;"",J143&lt;=G143),"Sipariş ver","Yeterli"))</f>
      </c>
    </row>
    <row r="144" spans="1:13" x14ac:dyDescent="0.25">
      <c r="A144" s="10"/>
      <c r="B144" s="10"/>
      <c r="C144" s="10"/>
      <c r="D144" s="10"/>
      <c r="E144" s="11"/>
      <c r="F144" s="11"/>
      <c r="G144" s="12"/>
      <c r="H144" s="13">
        <f>IF(B144="","",SUMIFS(Hareketler!$D$5:$D$504,Hareketler!$B$5:$B$504,B144,Hareketler!$C$5:$C$504,"Giriş"))</f>
      </c>
      <c r="I144" s="13">
        <f>IF(B144="","",SUMIFS(Hareketler!$D$5:$D$504,Hareketler!$B$5:$B$504,B144,Hareketler!$C$5:$C$504,"Çıkış"))</f>
      </c>
      <c r="J144" s="14">
        <f>IF(B144="","",H144-I144+SUMIFS(Hareketler!$D$5:$D$504,Hareketler!$B$5:$B$504,B144,Hareketler!$C$5:$C$504,"Sayım farkı"))</f>
      </c>
      <c r="K144" s="15">
        <f>IF(B144="","",J144*E144)</f>
      </c>
      <c r="L144" s="16">
        <f>IF(OR(B144="",F144=0,F144=""),"",(F144-E144)/F144)</f>
      </c>
      <c r="M144" s="17">
        <f>IF(B144="","",IF(AND(G144&lt;&gt;"",J144&lt;=G144),"Sipariş ver","Yeterli"))</f>
      </c>
    </row>
    <row r="145" spans="1:13" x14ac:dyDescent="0.25">
      <c r="A145" s="10"/>
      <c r="B145" s="10"/>
      <c r="C145" s="10"/>
      <c r="D145" s="10"/>
      <c r="E145" s="11"/>
      <c r="F145" s="11"/>
      <c r="G145" s="12"/>
      <c r="H145" s="13">
        <f>IF(B145="","",SUMIFS(Hareketler!$D$5:$D$504,Hareketler!$B$5:$B$504,B145,Hareketler!$C$5:$C$504,"Giriş"))</f>
      </c>
      <c r="I145" s="13">
        <f>IF(B145="","",SUMIFS(Hareketler!$D$5:$D$504,Hareketler!$B$5:$B$504,B145,Hareketler!$C$5:$C$504,"Çıkış"))</f>
      </c>
      <c r="J145" s="14">
        <f>IF(B145="","",H145-I145+SUMIFS(Hareketler!$D$5:$D$504,Hareketler!$B$5:$B$504,B145,Hareketler!$C$5:$C$504,"Sayım farkı"))</f>
      </c>
      <c r="K145" s="15">
        <f>IF(B145="","",J145*E145)</f>
      </c>
      <c r="L145" s="16">
        <f>IF(OR(B145="",F145=0,F145=""),"",(F145-E145)/F145)</f>
      </c>
      <c r="M145" s="17">
        <f>IF(B145="","",IF(AND(G145&lt;&gt;"",J145&lt;=G145),"Sipariş ver","Yeterli"))</f>
      </c>
    </row>
    <row r="146" spans="1:13" x14ac:dyDescent="0.25">
      <c r="A146" s="10"/>
      <c r="B146" s="10"/>
      <c r="C146" s="10"/>
      <c r="D146" s="10"/>
      <c r="E146" s="11"/>
      <c r="F146" s="11"/>
      <c r="G146" s="12"/>
      <c r="H146" s="13">
        <f>IF(B146="","",SUMIFS(Hareketler!$D$5:$D$504,Hareketler!$B$5:$B$504,B146,Hareketler!$C$5:$C$504,"Giriş"))</f>
      </c>
      <c r="I146" s="13">
        <f>IF(B146="","",SUMIFS(Hareketler!$D$5:$D$504,Hareketler!$B$5:$B$504,B146,Hareketler!$C$5:$C$504,"Çıkış"))</f>
      </c>
      <c r="J146" s="14">
        <f>IF(B146="","",H146-I146+SUMIFS(Hareketler!$D$5:$D$504,Hareketler!$B$5:$B$504,B146,Hareketler!$C$5:$C$504,"Sayım farkı"))</f>
      </c>
      <c r="K146" s="15">
        <f>IF(B146="","",J146*E146)</f>
      </c>
      <c r="L146" s="16">
        <f>IF(OR(B146="",F146=0,F146=""),"",(F146-E146)/F146)</f>
      </c>
      <c r="M146" s="17">
        <f>IF(B146="","",IF(AND(G146&lt;&gt;"",J146&lt;=G146),"Sipariş ver","Yeterli"))</f>
      </c>
    </row>
    <row r="147" spans="1:13" x14ac:dyDescent="0.25">
      <c r="A147" s="10"/>
      <c r="B147" s="10"/>
      <c r="C147" s="10"/>
      <c r="D147" s="10"/>
      <c r="E147" s="11"/>
      <c r="F147" s="11"/>
      <c r="G147" s="12"/>
      <c r="H147" s="13">
        <f>IF(B147="","",SUMIFS(Hareketler!$D$5:$D$504,Hareketler!$B$5:$B$504,B147,Hareketler!$C$5:$C$504,"Giriş"))</f>
      </c>
      <c r="I147" s="13">
        <f>IF(B147="","",SUMIFS(Hareketler!$D$5:$D$504,Hareketler!$B$5:$B$504,B147,Hareketler!$C$5:$C$504,"Çıkış"))</f>
      </c>
      <c r="J147" s="14">
        <f>IF(B147="","",H147-I147+SUMIFS(Hareketler!$D$5:$D$504,Hareketler!$B$5:$B$504,B147,Hareketler!$C$5:$C$504,"Sayım farkı"))</f>
      </c>
      <c r="K147" s="15">
        <f>IF(B147="","",J147*E147)</f>
      </c>
      <c r="L147" s="16">
        <f>IF(OR(B147="",F147=0,F147=""),"",(F147-E147)/F147)</f>
      </c>
      <c r="M147" s="17">
        <f>IF(B147="","",IF(AND(G147&lt;&gt;"",J147&lt;=G147),"Sipariş ver","Yeterli"))</f>
      </c>
    </row>
    <row r="148" spans="1:13" x14ac:dyDescent="0.25">
      <c r="A148" s="10"/>
      <c r="B148" s="10"/>
      <c r="C148" s="10"/>
      <c r="D148" s="10"/>
      <c r="E148" s="11"/>
      <c r="F148" s="11"/>
      <c r="G148" s="12"/>
      <c r="H148" s="13">
        <f>IF(B148="","",SUMIFS(Hareketler!$D$5:$D$504,Hareketler!$B$5:$B$504,B148,Hareketler!$C$5:$C$504,"Giriş"))</f>
      </c>
      <c r="I148" s="13">
        <f>IF(B148="","",SUMIFS(Hareketler!$D$5:$D$504,Hareketler!$B$5:$B$504,B148,Hareketler!$C$5:$C$504,"Çıkış"))</f>
      </c>
      <c r="J148" s="14">
        <f>IF(B148="","",H148-I148+SUMIFS(Hareketler!$D$5:$D$504,Hareketler!$B$5:$B$504,B148,Hareketler!$C$5:$C$504,"Sayım farkı"))</f>
      </c>
      <c r="K148" s="15">
        <f>IF(B148="","",J148*E148)</f>
      </c>
      <c r="L148" s="16">
        <f>IF(OR(B148="",F148=0,F148=""),"",(F148-E148)/F148)</f>
      </c>
      <c r="M148" s="17">
        <f>IF(B148="","",IF(AND(G148&lt;&gt;"",J148&lt;=G148),"Sipariş ver","Yeterli"))</f>
      </c>
    </row>
    <row r="149" spans="1:13" x14ac:dyDescent="0.25">
      <c r="A149" s="10"/>
      <c r="B149" s="10"/>
      <c r="C149" s="10"/>
      <c r="D149" s="10"/>
      <c r="E149" s="11"/>
      <c r="F149" s="11"/>
      <c r="G149" s="12"/>
      <c r="H149" s="13">
        <f>IF(B149="","",SUMIFS(Hareketler!$D$5:$D$504,Hareketler!$B$5:$B$504,B149,Hareketler!$C$5:$C$504,"Giriş"))</f>
      </c>
      <c r="I149" s="13">
        <f>IF(B149="","",SUMIFS(Hareketler!$D$5:$D$504,Hareketler!$B$5:$B$504,B149,Hareketler!$C$5:$C$504,"Çıkış"))</f>
      </c>
      <c r="J149" s="14">
        <f>IF(B149="","",H149-I149+SUMIFS(Hareketler!$D$5:$D$504,Hareketler!$B$5:$B$504,B149,Hareketler!$C$5:$C$504,"Sayım farkı"))</f>
      </c>
      <c r="K149" s="15">
        <f>IF(B149="","",J149*E149)</f>
      </c>
      <c r="L149" s="16">
        <f>IF(OR(B149="",F149=0,F149=""),"",(F149-E149)/F149)</f>
      </c>
      <c r="M149" s="17">
        <f>IF(B149="","",IF(AND(G149&lt;&gt;"",J149&lt;=G149),"Sipariş ver","Yeterli"))</f>
      </c>
    </row>
    <row r="150" spans="1:13" x14ac:dyDescent="0.25">
      <c r="A150" s="10"/>
      <c r="B150" s="10"/>
      <c r="C150" s="10"/>
      <c r="D150" s="10"/>
      <c r="E150" s="11"/>
      <c r="F150" s="11"/>
      <c r="G150" s="12"/>
      <c r="H150" s="13">
        <f>IF(B150="","",SUMIFS(Hareketler!$D$5:$D$504,Hareketler!$B$5:$B$504,B150,Hareketler!$C$5:$C$504,"Giriş"))</f>
      </c>
      <c r="I150" s="13">
        <f>IF(B150="","",SUMIFS(Hareketler!$D$5:$D$504,Hareketler!$B$5:$B$504,B150,Hareketler!$C$5:$C$504,"Çıkış"))</f>
      </c>
      <c r="J150" s="14">
        <f>IF(B150="","",H150-I150+SUMIFS(Hareketler!$D$5:$D$504,Hareketler!$B$5:$B$504,B150,Hareketler!$C$5:$C$504,"Sayım farkı"))</f>
      </c>
      <c r="K150" s="15">
        <f>IF(B150="","",J150*E150)</f>
      </c>
      <c r="L150" s="16">
        <f>IF(OR(B150="",F150=0,F150=""),"",(F150-E150)/F150)</f>
      </c>
      <c r="M150" s="17">
        <f>IF(B150="","",IF(AND(G150&lt;&gt;"",J150&lt;=G150),"Sipariş ver","Yeterli"))</f>
      </c>
    </row>
    <row r="151" spans="1:13" x14ac:dyDescent="0.25">
      <c r="A151" s="10"/>
      <c r="B151" s="10"/>
      <c r="C151" s="10"/>
      <c r="D151" s="10"/>
      <c r="E151" s="11"/>
      <c r="F151" s="11"/>
      <c r="G151" s="12"/>
      <c r="H151" s="13">
        <f>IF(B151="","",SUMIFS(Hareketler!$D$5:$D$504,Hareketler!$B$5:$B$504,B151,Hareketler!$C$5:$C$504,"Giriş"))</f>
      </c>
      <c r="I151" s="13">
        <f>IF(B151="","",SUMIFS(Hareketler!$D$5:$D$504,Hareketler!$B$5:$B$504,B151,Hareketler!$C$5:$C$504,"Çıkış"))</f>
      </c>
      <c r="J151" s="14">
        <f>IF(B151="","",H151-I151+SUMIFS(Hareketler!$D$5:$D$504,Hareketler!$B$5:$B$504,B151,Hareketler!$C$5:$C$504,"Sayım farkı"))</f>
      </c>
      <c r="K151" s="15">
        <f>IF(B151="","",J151*E151)</f>
      </c>
      <c r="L151" s="16">
        <f>IF(OR(B151="",F151=0,F151=""),"",(F151-E151)/F151)</f>
      </c>
      <c r="M151" s="17">
        <f>IF(B151="","",IF(AND(G151&lt;&gt;"",J151&lt;=G151),"Sipariş ver","Yeterli"))</f>
      </c>
    </row>
    <row r="152" spans="1:13" x14ac:dyDescent="0.25">
      <c r="A152" s="10"/>
      <c r="B152" s="10"/>
      <c r="C152" s="10"/>
      <c r="D152" s="10"/>
      <c r="E152" s="11"/>
      <c r="F152" s="11"/>
      <c r="G152" s="12"/>
      <c r="H152" s="13">
        <f>IF(B152="","",SUMIFS(Hareketler!$D$5:$D$504,Hareketler!$B$5:$B$504,B152,Hareketler!$C$5:$C$504,"Giriş"))</f>
      </c>
      <c r="I152" s="13">
        <f>IF(B152="","",SUMIFS(Hareketler!$D$5:$D$504,Hareketler!$B$5:$B$504,B152,Hareketler!$C$5:$C$504,"Çıkış"))</f>
      </c>
      <c r="J152" s="14">
        <f>IF(B152="","",H152-I152+SUMIFS(Hareketler!$D$5:$D$504,Hareketler!$B$5:$B$504,B152,Hareketler!$C$5:$C$504,"Sayım farkı"))</f>
      </c>
      <c r="K152" s="15">
        <f>IF(B152="","",J152*E152)</f>
      </c>
      <c r="L152" s="16">
        <f>IF(OR(B152="",F152=0,F152=""),"",(F152-E152)/F152)</f>
      </c>
      <c r="M152" s="17">
        <f>IF(B152="","",IF(AND(G152&lt;&gt;"",J152&lt;=G152),"Sipariş ver","Yeterli"))</f>
      </c>
    </row>
    <row r="153" spans="1:13" x14ac:dyDescent="0.25">
      <c r="A153" s="10"/>
      <c r="B153" s="10"/>
      <c r="C153" s="10"/>
      <c r="D153" s="10"/>
      <c r="E153" s="11"/>
      <c r="F153" s="11"/>
      <c r="G153" s="12"/>
      <c r="H153" s="13">
        <f>IF(B153="","",SUMIFS(Hareketler!$D$5:$D$504,Hareketler!$B$5:$B$504,B153,Hareketler!$C$5:$C$504,"Giriş"))</f>
      </c>
      <c r="I153" s="13">
        <f>IF(B153="","",SUMIFS(Hareketler!$D$5:$D$504,Hareketler!$B$5:$B$504,B153,Hareketler!$C$5:$C$504,"Çıkış"))</f>
      </c>
      <c r="J153" s="14">
        <f>IF(B153="","",H153-I153+SUMIFS(Hareketler!$D$5:$D$504,Hareketler!$B$5:$B$504,B153,Hareketler!$C$5:$C$504,"Sayım farkı"))</f>
      </c>
      <c r="K153" s="15">
        <f>IF(B153="","",J153*E153)</f>
      </c>
      <c r="L153" s="16">
        <f>IF(OR(B153="",F153=0,F153=""),"",(F153-E153)/F153)</f>
      </c>
      <c r="M153" s="17">
        <f>IF(B153="","",IF(AND(G153&lt;&gt;"",J153&lt;=G153),"Sipariş ver","Yeterli"))</f>
      </c>
    </row>
    <row r="154" spans="1:13" x14ac:dyDescent="0.25">
      <c r="A154" s="10"/>
      <c r="B154" s="10"/>
      <c r="C154" s="10"/>
      <c r="D154" s="10"/>
      <c r="E154" s="11"/>
      <c r="F154" s="11"/>
      <c r="G154" s="12"/>
      <c r="H154" s="13">
        <f>IF(B154="","",SUMIFS(Hareketler!$D$5:$D$504,Hareketler!$B$5:$B$504,B154,Hareketler!$C$5:$C$504,"Giriş"))</f>
      </c>
      <c r="I154" s="13">
        <f>IF(B154="","",SUMIFS(Hareketler!$D$5:$D$504,Hareketler!$B$5:$B$504,B154,Hareketler!$C$5:$C$504,"Çıkış"))</f>
      </c>
      <c r="J154" s="14">
        <f>IF(B154="","",H154-I154+SUMIFS(Hareketler!$D$5:$D$504,Hareketler!$B$5:$B$504,B154,Hareketler!$C$5:$C$504,"Sayım farkı"))</f>
      </c>
      <c r="K154" s="15">
        <f>IF(B154="","",J154*E154)</f>
      </c>
      <c r="L154" s="16">
        <f>IF(OR(B154="",F154=0,F154=""),"",(F154-E154)/F154)</f>
      </c>
      <c r="M154" s="17">
        <f>IF(B154="","",IF(AND(G154&lt;&gt;"",J154&lt;=G154),"Sipariş ver","Yeterli"))</f>
      </c>
    </row>
    <row r="155" spans="1:13" x14ac:dyDescent="0.25">
      <c r="A155" s="10"/>
      <c r="B155" s="10"/>
      <c r="C155" s="10"/>
      <c r="D155" s="10"/>
      <c r="E155" s="11"/>
      <c r="F155" s="11"/>
      <c r="G155" s="12"/>
      <c r="H155" s="13">
        <f>IF(B155="","",SUMIFS(Hareketler!$D$5:$D$504,Hareketler!$B$5:$B$504,B155,Hareketler!$C$5:$C$504,"Giriş"))</f>
      </c>
      <c r="I155" s="13">
        <f>IF(B155="","",SUMIFS(Hareketler!$D$5:$D$504,Hareketler!$B$5:$B$504,B155,Hareketler!$C$5:$C$504,"Çıkış"))</f>
      </c>
      <c r="J155" s="14">
        <f>IF(B155="","",H155-I155+SUMIFS(Hareketler!$D$5:$D$504,Hareketler!$B$5:$B$504,B155,Hareketler!$C$5:$C$504,"Sayım farkı"))</f>
      </c>
      <c r="K155" s="15">
        <f>IF(B155="","",J155*E155)</f>
      </c>
      <c r="L155" s="16">
        <f>IF(OR(B155="",F155=0,F155=""),"",(F155-E155)/F155)</f>
      </c>
      <c r="M155" s="17">
        <f>IF(B155="","",IF(AND(G155&lt;&gt;"",J155&lt;=G155),"Sipariş ver","Yeterli"))</f>
      </c>
    </row>
    <row r="156" spans="1:13" x14ac:dyDescent="0.25">
      <c r="A156" s="10"/>
      <c r="B156" s="10"/>
      <c r="C156" s="10"/>
      <c r="D156" s="10"/>
      <c r="E156" s="11"/>
      <c r="F156" s="11"/>
      <c r="G156" s="12"/>
      <c r="H156" s="13">
        <f>IF(B156="","",SUMIFS(Hareketler!$D$5:$D$504,Hareketler!$B$5:$B$504,B156,Hareketler!$C$5:$C$504,"Giriş"))</f>
      </c>
      <c r="I156" s="13">
        <f>IF(B156="","",SUMIFS(Hareketler!$D$5:$D$504,Hareketler!$B$5:$B$504,B156,Hareketler!$C$5:$C$504,"Çıkış"))</f>
      </c>
      <c r="J156" s="14">
        <f>IF(B156="","",H156-I156+SUMIFS(Hareketler!$D$5:$D$504,Hareketler!$B$5:$B$504,B156,Hareketler!$C$5:$C$504,"Sayım farkı"))</f>
      </c>
      <c r="K156" s="15">
        <f>IF(B156="","",J156*E156)</f>
      </c>
      <c r="L156" s="16">
        <f>IF(OR(B156="",F156=0,F156=""),"",(F156-E156)/F156)</f>
      </c>
      <c r="M156" s="17">
        <f>IF(B156="","",IF(AND(G156&lt;&gt;"",J156&lt;=G156),"Sipariş ver","Yeterli"))</f>
      </c>
    </row>
    <row r="157" spans="1:13" x14ac:dyDescent="0.25">
      <c r="A157" s="10"/>
      <c r="B157" s="10"/>
      <c r="C157" s="10"/>
      <c r="D157" s="10"/>
      <c r="E157" s="11"/>
      <c r="F157" s="11"/>
      <c r="G157" s="12"/>
      <c r="H157" s="13">
        <f>IF(B157="","",SUMIFS(Hareketler!$D$5:$D$504,Hareketler!$B$5:$B$504,B157,Hareketler!$C$5:$C$504,"Giriş"))</f>
      </c>
      <c r="I157" s="13">
        <f>IF(B157="","",SUMIFS(Hareketler!$D$5:$D$504,Hareketler!$B$5:$B$504,B157,Hareketler!$C$5:$C$504,"Çıkış"))</f>
      </c>
      <c r="J157" s="14">
        <f>IF(B157="","",H157-I157+SUMIFS(Hareketler!$D$5:$D$504,Hareketler!$B$5:$B$504,B157,Hareketler!$C$5:$C$504,"Sayım farkı"))</f>
      </c>
      <c r="K157" s="15">
        <f>IF(B157="","",J157*E157)</f>
      </c>
      <c r="L157" s="16">
        <f>IF(OR(B157="",F157=0,F157=""),"",(F157-E157)/F157)</f>
      </c>
      <c r="M157" s="17">
        <f>IF(B157="","",IF(AND(G157&lt;&gt;"",J157&lt;=G157),"Sipariş ver","Yeterli"))</f>
      </c>
    </row>
    <row r="158" spans="1:13" x14ac:dyDescent="0.25">
      <c r="A158" s="10"/>
      <c r="B158" s="10"/>
      <c r="C158" s="10"/>
      <c r="D158" s="10"/>
      <c r="E158" s="11"/>
      <c r="F158" s="11"/>
      <c r="G158" s="12"/>
      <c r="H158" s="13">
        <f>IF(B158="","",SUMIFS(Hareketler!$D$5:$D$504,Hareketler!$B$5:$B$504,B158,Hareketler!$C$5:$C$504,"Giriş"))</f>
      </c>
      <c r="I158" s="13">
        <f>IF(B158="","",SUMIFS(Hareketler!$D$5:$D$504,Hareketler!$B$5:$B$504,B158,Hareketler!$C$5:$C$504,"Çıkış"))</f>
      </c>
      <c r="J158" s="14">
        <f>IF(B158="","",H158-I158+SUMIFS(Hareketler!$D$5:$D$504,Hareketler!$B$5:$B$504,B158,Hareketler!$C$5:$C$504,"Sayım farkı"))</f>
      </c>
      <c r="K158" s="15">
        <f>IF(B158="","",J158*E158)</f>
      </c>
      <c r="L158" s="16">
        <f>IF(OR(B158="",F158=0,F158=""),"",(F158-E158)/F158)</f>
      </c>
      <c r="M158" s="17">
        <f>IF(B158="","",IF(AND(G158&lt;&gt;"",J158&lt;=G158),"Sipariş ver","Yeterli"))</f>
      </c>
    </row>
    <row r="159" spans="1:13" x14ac:dyDescent="0.25">
      <c r="A159" s="10"/>
      <c r="B159" s="10"/>
      <c r="C159" s="10"/>
      <c r="D159" s="10"/>
      <c r="E159" s="11"/>
      <c r="F159" s="11"/>
      <c r="G159" s="12"/>
      <c r="H159" s="13">
        <f>IF(B159="","",SUMIFS(Hareketler!$D$5:$D$504,Hareketler!$B$5:$B$504,B159,Hareketler!$C$5:$C$504,"Giriş"))</f>
      </c>
      <c r="I159" s="13">
        <f>IF(B159="","",SUMIFS(Hareketler!$D$5:$D$504,Hareketler!$B$5:$B$504,B159,Hareketler!$C$5:$C$504,"Çıkış"))</f>
      </c>
      <c r="J159" s="14">
        <f>IF(B159="","",H159-I159+SUMIFS(Hareketler!$D$5:$D$504,Hareketler!$B$5:$B$504,B159,Hareketler!$C$5:$C$504,"Sayım farkı"))</f>
      </c>
      <c r="K159" s="15">
        <f>IF(B159="","",J159*E159)</f>
      </c>
      <c r="L159" s="16">
        <f>IF(OR(B159="",F159=0,F159=""),"",(F159-E159)/F159)</f>
      </c>
      <c r="M159" s="17">
        <f>IF(B159="","",IF(AND(G159&lt;&gt;"",J159&lt;=G159),"Sipariş ver","Yeterli"))</f>
      </c>
    </row>
    <row r="160" spans="1:13" x14ac:dyDescent="0.25">
      <c r="A160" s="10"/>
      <c r="B160" s="10"/>
      <c r="C160" s="10"/>
      <c r="D160" s="10"/>
      <c r="E160" s="11"/>
      <c r="F160" s="11"/>
      <c r="G160" s="12"/>
      <c r="H160" s="13">
        <f>IF(B160="","",SUMIFS(Hareketler!$D$5:$D$504,Hareketler!$B$5:$B$504,B160,Hareketler!$C$5:$C$504,"Giriş"))</f>
      </c>
      <c r="I160" s="13">
        <f>IF(B160="","",SUMIFS(Hareketler!$D$5:$D$504,Hareketler!$B$5:$B$504,B160,Hareketler!$C$5:$C$504,"Çıkış"))</f>
      </c>
      <c r="J160" s="14">
        <f>IF(B160="","",H160-I160+SUMIFS(Hareketler!$D$5:$D$504,Hareketler!$B$5:$B$504,B160,Hareketler!$C$5:$C$504,"Sayım farkı"))</f>
      </c>
      <c r="K160" s="15">
        <f>IF(B160="","",J160*E160)</f>
      </c>
      <c r="L160" s="16">
        <f>IF(OR(B160="",F160=0,F160=""),"",(F160-E160)/F160)</f>
      </c>
      <c r="M160" s="17">
        <f>IF(B160="","",IF(AND(G160&lt;&gt;"",J160&lt;=G160),"Sipariş ver","Yeterli"))</f>
      </c>
    </row>
    <row r="161" spans="1:13" x14ac:dyDescent="0.25">
      <c r="A161" s="10"/>
      <c r="B161" s="10"/>
      <c r="C161" s="10"/>
      <c r="D161" s="10"/>
      <c r="E161" s="11"/>
      <c r="F161" s="11"/>
      <c r="G161" s="12"/>
      <c r="H161" s="13">
        <f>IF(B161="","",SUMIFS(Hareketler!$D$5:$D$504,Hareketler!$B$5:$B$504,B161,Hareketler!$C$5:$C$504,"Giriş"))</f>
      </c>
      <c r="I161" s="13">
        <f>IF(B161="","",SUMIFS(Hareketler!$D$5:$D$504,Hareketler!$B$5:$B$504,B161,Hareketler!$C$5:$C$504,"Çıkış"))</f>
      </c>
      <c r="J161" s="14">
        <f>IF(B161="","",H161-I161+SUMIFS(Hareketler!$D$5:$D$504,Hareketler!$B$5:$B$504,B161,Hareketler!$C$5:$C$504,"Sayım farkı"))</f>
      </c>
      <c r="K161" s="15">
        <f>IF(B161="","",J161*E161)</f>
      </c>
      <c r="L161" s="16">
        <f>IF(OR(B161="",F161=0,F161=""),"",(F161-E161)/F161)</f>
      </c>
      <c r="M161" s="17">
        <f>IF(B161="","",IF(AND(G161&lt;&gt;"",J161&lt;=G161),"Sipariş ver","Yeterli"))</f>
      </c>
    </row>
    <row r="162" spans="1:13" x14ac:dyDescent="0.25">
      <c r="A162" s="10"/>
      <c r="B162" s="10"/>
      <c r="C162" s="10"/>
      <c r="D162" s="10"/>
      <c r="E162" s="11"/>
      <c r="F162" s="11"/>
      <c r="G162" s="12"/>
      <c r="H162" s="13">
        <f>IF(B162="","",SUMIFS(Hareketler!$D$5:$D$504,Hareketler!$B$5:$B$504,B162,Hareketler!$C$5:$C$504,"Giriş"))</f>
      </c>
      <c r="I162" s="13">
        <f>IF(B162="","",SUMIFS(Hareketler!$D$5:$D$504,Hareketler!$B$5:$B$504,B162,Hareketler!$C$5:$C$504,"Çıkış"))</f>
      </c>
      <c r="J162" s="14">
        <f>IF(B162="","",H162-I162+SUMIFS(Hareketler!$D$5:$D$504,Hareketler!$B$5:$B$504,B162,Hareketler!$C$5:$C$504,"Sayım farkı"))</f>
      </c>
      <c r="K162" s="15">
        <f>IF(B162="","",J162*E162)</f>
      </c>
      <c r="L162" s="16">
        <f>IF(OR(B162="",F162=0,F162=""),"",(F162-E162)/F162)</f>
      </c>
      <c r="M162" s="17">
        <f>IF(B162="","",IF(AND(G162&lt;&gt;"",J162&lt;=G162),"Sipariş ver","Yeterli"))</f>
      </c>
    </row>
    <row r="163" spans="1:13" x14ac:dyDescent="0.25">
      <c r="A163" s="10"/>
      <c r="B163" s="10"/>
      <c r="C163" s="10"/>
      <c r="D163" s="10"/>
      <c r="E163" s="11"/>
      <c r="F163" s="11"/>
      <c r="G163" s="12"/>
      <c r="H163" s="13">
        <f>IF(B163="","",SUMIFS(Hareketler!$D$5:$D$504,Hareketler!$B$5:$B$504,B163,Hareketler!$C$5:$C$504,"Giriş"))</f>
      </c>
      <c r="I163" s="13">
        <f>IF(B163="","",SUMIFS(Hareketler!$D$5:$D$504,Hareketler!$B$5:$B$504,B163,Hareketler!$C$5:$C$504,"Çıkış"))</f>
      </c>
      <c r="J163" s="14">
        <f>IF(B163="","",H163-I163+SUMIFS(Hareketler!$D$5:$D$504,Hareketler!$B$5:$B$504,B163,Hareketler!$C$5:$C$504,"Sayım farkı"))</f>
      </c>
      <c r="K163" s="15">
        <f>IF(B163="","",J163*E163)</f>
      </c>
      <c r="L163" s="16">
        <f>IF(OR(B163="",F163=0,F163=""),"",(F163-E163)/F163)</f>
      </c>
      <c r="M163" s="17">
        <f>IF(B163="","",IF(AND(G163&lt;&gt;"",J163&lt;=G163),"Sipariş ver","Yeterli"))</f>
      </c>
    </row>
    <row r="164" spans="1:13" x14ac:dyDescent="0.25">
      <c r="A164" s="10"/>
      <c r="B164" s="10"/>
      <c r="C164" s="10"/>
      <c r="D164" s="10"/>
      <c r="E164" s="11"/>
      <c r="F164" s="11"/>
      <c r="G164" s="12"/>
      <c r="H164" s="13">
        <f>IF(B164="","",SUMIFS(Hareketler!$D$5:$D$504,Hareketler!$B$5:$B$504,B164,Hareketler!$C$5:$C$504,"Giriş"))</f>
      </c>
      <c r="I164" s="13">
        <f>IF(B164="","",SUMIFS(Hareketler!$D$5:$D$504,Hareketler!$B$5:$B$504,B164,Hareketler!$C$5:$C$504,"Çıkış"))</f>
      </c>
      <c r="J164" s="14">
        <f>IF(B164="","",H164-I164+SUMIFS(Hareketler!$D$5:$D$504,Hareketler!$B$5:$B$504,B164,Hareketler!$C$5:$C$504,"Sayım farkı"))</f>
      </c>
      <c r="K164" s="15">
        <f>IF(B164="","",J164*E164)</f>
      </c>
      <c r="L164" s="16">
        <f>IF(OR(B164="",F164=0,F164=""),"",(F164-E164)/F164)</f>
      </c>
      <c r="M164" s="17">
        <f>IF(B164="","",IF(AND(G164&lt;&gt;"",J164&lt;=G164),"Sipariş ver","Yeterli"))</f>
      </c>
    </row>
    <row r="165" spans="1:13" x14ac:dyDescent="0.25">
      <c r="A165" s="10"/>
      <c r="B165" s="10"/>
      <c r="C165" s="10"/>
      <c r="D165" s="10"/>
      <c r="E165" s="11"/>
      <c r="F165" s="11"/>
      <c r="G165" s="12"/>
      <c r="H165" s="13">
        <f>IF(B165="","",SUMIFS(Hareketler!$D$5:$D$504,Hareketler!$B$5:$B$504,B165,Hareketler!$C$5:$C$504,"Giriş"))</f>
      </c>
      <c r="I165" s="13">
        <f>IF(B165="","",SUMIFS(Hareketler!$D$5:$D$504,Hareketler!$B$5:$B$504,B165,Hareketler!$C$5:$C$504,"Çıkış"))</f>
      </c>
      <c r="J165" s="14">
        <f>IF(B165="","",H165-I165+SUMIFS(Hareketler!$D$5:$D$504,Hareketler!$B$5:$B$504,B165,Hareketler!$C$5:$C$504,"Sayım farkı"))</f>
      </c>
      <c r="K165" s="15">
        <f>IF(B165="","",J165*E165)</f>
      </c>
      <c r="L165" s="16">
        <f>IF(OR(B165="",F165=0,F165=""),"",(F165-E165)/F165)</f>
      </c>
      <c r="M165" s="17">
        <f>IF(B165="","",IF(AND(G165&lt;&gt;"",J165&lt;=G165),"Sipariş ver","Yeterli"))</f>
      </c>
    </row>
    <row r="166" spans="1:13" x14ac:dyDescent="0.25">
      <c r="A166" s="10"/>
      <c r="B166" s="10"/>
      <c r="C166" s="10"/>
      <c r="D166" s="10"/>
      <c r="E166" s="11"/>
      <c r="F166" s="11"/>
      <c r="G166" s="12"/>
      <c r="H166" s="13">
        <f>IF(B166="","",SUMIFS(Hareketler!$D$5:$D$504,Hareketler!$B$5:$B$504,B166,Hareketler!$C$5:$C$504,"Giriş"))</f>
      </c>
      <c r="I166" s="13">
        <f>IF(B166="","",SUMIFS(Hareketler!$D$5:$D$504,Hareketler!$B$5:$B$504,B166,Hareketler!$C$5:$C$504,"Çıkış"))</f>
      </c>
      <c r="J166" s="14">
        <f>IF(B166="","",H166-I166+SUMIFS(Hareketler!$D$5:$D$504,Hareketler!$B$5:$B$504,B166,Hareketler!$C$5:$C$504,"Sayım farkı"))</f>
      </c>
      <c r="K166" s="15">
        <f>IF(B166="","",J166*E166)</f>
      </c>
      <c r="L166" s="16">
        <f>IF(OR(B166="",F166=0,F166=""),"",(F166-E166)/F166)</f>
      </c>
      <c r="M166" s="17">
        <f>IF(B166="","",IF(AND(G166&lt;&gt;"",J166&lt;=G166),"Sipariş ver","Yeterli"))</f>
      </c>
    </row>
    <row r="167" spans="1:13" x14ac:dyDescent="0.25">
      <c r="A167" s="10"/>
      <c r="B167" s="10"/>
      <c r="C167" s="10"/>
      <c r="D167" s="10"/>
      <c r="E167" s="11"/>
      <c r="F167" s="11"/>
      <c r="G167" s="12"/>
      <c r="H167" s="13">
        <f>IF(B167="","",SUMIFS(Hareketler!$D$5:$D$504,Hareketler!$B$5:$B$504,B167,Hareketler!$C$5:$C$504,"Giriş"))</f>
      </c>
      <c r="I167" s="13">
        <f>IF(B167="","",SUMIFS(Hareketler!$D$5:$D$504,Hareketler!$B$5:$B$504,B167,Hareketler!$C$5:$C$504,"Çıkış"))</f>
      </c>
      <c r="J167" s="14">
        <f>IF(B167="","",H167-I167+SUMIFS(Hareketler!$D$5:$D$504,Hareketler!$B$5:$B$504,B167,Hareketler!$C$5:$C$504,"Sayım farkı"))</f>
      </c>
      <c r="K167" s="15">
        <f>IF(B167="","",J167*E167)</f>
      </c>
      <c r="L167" s="16">
        <f>IF(OR(B167="",F167=0,F167=""),"",(F167-E167)/F167)</f>
      </c>
      <c r="M167" s="17">
        <f>IF(B167="","",IF(AND(G167&lt;&gt;"",J167&lt;=G167),"Sipariş ver","Yeterli"))</f>
      </c>
    </row>
    <row r="168" spans="1:13" x14ac:dyDescent="0.25">
      <c r="A168" s="10"/>
      <c r="B168" s="10"/>
      <c r="C168" s="10"/>
      <c r="D168" s="10"/>
      <c r="E168" s="11"/>
      <c r="F168" s="11"/>
      <c r="G168" s="12"/>
      <c r="H168" s="13">
        <f>IF(B168="","",SUMIFS(Hareketler!$D$5:$D$504,Hareketler!$B$5:$B$504,B168,Hareketler!$C$5:$C$504,"Giriş"))</f>
      </c>
      <c r="I168" s="13">
        <f>IF(B168="","",SUMIFS(Hareketler!$D$5:$D$504,Hareketler!$B$5:$B$504,B168,Hareketler!$C$5:$C$504,"Çıkış"))</f>
      </c>
      <c r="J168" s="14">
        <f>IF(B168="","",H168-I168+SUMIFS(Hareketler!$D$5:$D$504,Hareketler!$B$5:$B$504,B168,Hareketler!$C$5:$C$504,"Sayım farkı"))</f>
      </c>
      <c r="K168" s="15">
        <f>IF(B168="","",J168*E168)</f>
      </c>
      <c r="L168" s="16">
        <f>IF(OR(B168="",F168=0,F168=""),"",(F168-E168)/F168)</f>
      </c>
      <c r="M168" s="17">
        <f>IF(B168="","",IF(AND(G168&lt;&gt;"",J168&lt;=G168),"Sipariş ver","Yeterli"))</f>
      </c>
    </row>
    <row r="169" spans="1:13" x14ac:dyDescent="0.25">
      <c r="A169" s="10"/>
      <c r="B169" s="10"/>
      <c r="C169" s="10"/>
      <c r="D169" s="10"/>
      <c r="E169" s="11"/>
      <c r="F169" s="11"/>
      <c r="G169" s="12"/>
      <c r="H169" s="13">
        <f>IF(B169="","",SUMIFS(Hareketler!$D$5:$D$504,Hareketler!$B$5:$B$504,B169,Hareketler!$C$5:$C$504,"Giriş"))</f>
      </c>
      <c r="I169" s="13">
        <f>IF(B169="","",SUMIFS(Hareketler!$D$5:$D$504,Hareketler!$B$5:$B$504,B169,Hareketler!$C$5:$C$504,"Çıkış"))</f>
      </c>
      <c r="J169" s="14">
        <f>IF(B169="","",H169-I169+SUMIFS(Hareketler!$D$5:$D$504,Hareketler!$B$5:$B$504,B169,Hareketler!$C$5:$C$504,"Sayım farkı"))</f>
      </c>
      <c r="K169" s="15">
        <f>IF(B169="","",J169*E169)</f>
      </c>
      <c r="L169" s="16">
        <f>IF(OR(B169="",F169=0,F169=""),"",(F169-E169)/F169)</f>
      </c>
      <c r="M169" s="17">
        <f>IF(B169="","",IF(AND(G169&lt;&gt;"",J169&lt;=G169),"Sipariş ver","Yeterli"))</f>
      </c>
    </row>
    <row r="170" spans="1:13" x14ac:dyDescent="0.25">
      <c r="A170" s="10"/>
      <c r="B170" s="10"/>
      <c r="C170" s="10"/>
      <c r="D170" s="10"/>
      <c r="E170" s="11"/>
      <c r="F170" s="11"/>
      <c r="G170" s="12"/>
      <c r="H170" s="13">
        <f>IF(B170="","",SUMIFS(Hareketler!$D$5:$D$504,Hareketler!$B$5:$B$504,B170,Hareketler!$C$5:$C$504,"Giriş"))</f>
      </c>
      <c r="I170" s="13">
        <f>IF(B170="","",SUMIFS(Hareketler!$D$5:$D$504,Hareketler!$B$5:$B$504,B170,Hareketler!$C$5:$C$504,"Çıkış"))</f>
      </c>
      <c r="J170" s="14">
        <f>IF(B170="","",H170-I170+SUMIFS(Hareketler!$D$5:$D$504,Hareketler!$B$5:$B$504,B170,Hareketler!$C$5:$C$504,"Sayım farkı"))</f>
      </c>
      <c r="K170" s="15">
        <f>IF(B170="","",J170*E170)</f>
      </c>
      <c r="L170" s="16">
        <f>IF(OR(B170="",F170=0,F170=""),"",(F170-E170)/F170)</f>
      </c>
      <c r="M170" s="17">
        <f>IF(B170="","",IF(AND(G170&lt;&gt;"",J170&lt;=G170),"Sipariş ver","Yeterli"))</f>
      </c>
    </row>
    <row r="171" spans="1:13" x14ac:dyDescent="0.25">
      <c r="A171" s="10"/>
      <c r="B171" s="10"/>
      <c r="C171" s="10"/>
      <c r="D171" s="10"/>
      <c r="E171" s="11"/>
      <c r="F171" s="11"/>
      <c r="G171" s="12"/>
      <c r="H171" s="13">
        <f>IF(B171="","",SUMIFS(Hareketler!$D$5:$D$504,Hareketler!$B$5:$B$504,B171,Hareketler!$C$5:$C$504,"Giriş"))</f>
      </c>
      <c r="I171" s="13">
        <f>IF(B171="","",SUMIFS(Hareketler!$D$5:$D$504,Hareketler!$B$5:$B$504,B171,Hareketler!$C$5:$C$504,"Çıkış"))</f>
      </c>
      <c r="J171" s="14">
        <f>IF(B171="","",H171-I171+SUMIFS(Hareketler!$D$5:$D$504,Hareketler!$B$5:$B$504,B171,Hareketler!$C$5:$C$504,"Sayım farkı"))</f>
      </c>
      <c r="K171" s="15">
        <f>IF(B171="","",J171*E171)</f>
      </c>
      <c r="L171" s="16">
        <f>IF(OR(B171="",F171=0,F171=""),"",(F171-E171)/F171)</f>
      </c>
      <c r="M171" s="17">
        <f>IF(B171="","",IF(AND(G171&lt;&gt;"",J171&lt;=G171),"Sipariş ver","Yeterli"))</f>
      </c>
    </row>
    <row r="172" spans="1:13" x14ac:dyDescent="0.25">
      <c r="A172" s="10"/>
      <c r="B172" s="10"/>
      <c r="C172" s="10"/>
      <c r="D172" s="10"/>
      <c r="E172" s="11"/>
      <c r="F172" s="11"/>
      <c r="G172" s="12"/>
      <c r="H172" s="13">
        <f>IF(B172="","",SUMIFS(Hareketler!$D$5:$D$504,Hareketler!$B$5:$B$504,B172,Hareketler!$C$5:$C$504,"Giriş"))</f>
      </c>
      <c r="I172" s="13">
        <f>IF(B172="","",SUMIFS(Hareketler!$D$5:$D$504,Hareketler!$B$5:$B$504,B172,Hareketler!$C$5:$C$504,"Çıkış"))</f>
      </c>
      <c r="J172" s="14">
        <f>IF(B172="","",H172-I172+SUMIFS(Hareketler!$D$5:$D$504,Hareketler!$B$5:$B$504,B172,Hareketler!$C$5:$C$504,"Sayım farkı"))</f>
      </c>
      <c r="K172" s="15">
        <f>IF(B172="","",J172*E172)</f>
      </c>
      <c r="L172" s="16">
        <f>IF(OR(B172="",F172=0,F172=""),"",(F172-E172)/F172)</f>
      </c>
      <c r="M172" s="17">
        <f>IF(B172="","",IF(AND(G172&lt;&gt;"",J172&lt;=G172),"Sipariş ver","Yeterli"))</f>
      </c>
    </row>
    <row r="173" spans="1:13" x14ac:dyDescent="0.25">
      <c r="A173" s="10"/>
      <c r="B173" s="10"/>
      <c r="C173" s="10"/>
      <c r="D173" s="10"/>
      <c r="E173" s="11"/>
      <c r="F173" s="11"/>
      <c r="G173" s="12"/>
      <c r="H173" s="13">
        <f>IF(B173="","",SUMIFS(Hareketler!$D$5:$D$504,Hareketler!$B$5:$B$504,B173,Hareketler!$C$5:$C$504,"Giriş"))</f>
      </c>
      <c r="I173" s="13">
        <f>IF(B173="","",SUMIFS(Hareketler!$D$5:$D$504,Hareketler!$B$5:$B$504,B173,Hareketler!$C$5:$C$504,"Çıkış"))</f>
      </c>
      <c r="J173" s="14">
        <f>IF(B173="","",H173-I173+SUMIFS(Hareketler!$D$5:$D$504,Hareketler!$B$5:$B$504,B173,Hareketler!$C$5:$C$504,"Sayım farkı"))</f>
      </c>
      <c r="K173" s="15">
        <f>IF(B173="","",J173*E173)</f>
      </c>
      <c r="L173" s="16">
        <f>IF(OR(B173="",F173=0,F173=""),"",(F173-E173)/F173)</f>
      </c>
      <c r="M173" s="17">
        <f>IF(B173="","",IF(AND(G173&lt;&gt;"",J173&lt;=G173),"Sipariş ver","Yeterli"))</f>
      </c>
    </row>
    <row r="174" spans="1:13" x14ac:dyDescent="0.25">
      <c r="A174" s="10"/>
      <c r="B174" s="10"/>
      <c r="C174" s="10"/>
      <c r="D174" s="10"/>
      <c r="E174" s="11"/>
      <c r="F174" s="11"/>
      <c r="G174" s="12"/>
      <c r="H174" s="13">
        <f>IF(B174="","",SUMIFS(Hareketler!$D$5:$D$504,Hareketler!$B$5:$B$504,B174,Hareketler!$C$5:$C$504,"Giriş"))</f>
      </c>
      <c r="I174" s="13">
        <f>IF(B174="","",SUMIFS(Hareketler!$D$5:$D$504,Hareketler!$B$5:$B$504,B174,Hareketler!$C$5:$C$504,"Çıkış"))</f>
      </c>
      <c r="J174" s="14">
        <f>IF(B174="","",H174-I174+SUMIFS(Hareketler!$D$5:$D$504,Hareketler!$B$5:$B$504,B174,Hareketler!$C$5:$C$504,"Sayım farkı"))</f>
      </c>
      <c r="K174" s="15">
        <f>IF(B174="","",J174*E174)</f>
      </c>
      <c r="L174" s="16">
        <f>IF(OR(B174="",F174=0,F174=""),"",(F174-E174)/F174)</f>
      </c>
      <c r="M174" s="17">
        <f>IF(B174="","",IF(AND(G174&lt;&gt;"",J174&lt;=G174),"Sipariş ver","Yeterli"))</f>
      </c>
    </row>
    <row r="175" spans="1:13" x14ac:dyDescent="0.25">
      <c r="A175" s="10"/>
      <c r="B175" s="10"/>
      <c r="C175" s="10"/>
      <c r="D175" s="10"/>
      <c r="E175" s="11"/>
      <c r="F175" s="11"/>
      <c r="G175" s="12"/>
      <c r="H175" s="13">
        <f>IF(B175="","",SUMIFS(Hareketler!$D$5:$D$504,Hareketler!$B$5:$B$504,B175,Hareketler!$C$5:$C$504,"Giriş"))</f>
      </c>
      <c r="I175" s="13">
        <f>IF(B175="","",SUMIFS(Hareketler!$D$5:$D$504,Hareketler!$B$5:$B$504,B175,Hareketler!$C$5:$C$504,"Çıkış"))</f>
      </c>
      <c r="J175" s="14">
        <f>IF(B175="","",H175-I175+SUMIFS(Hareketler!$D$5:$D$504,Hareketler!$B$5:$B$504,B175,Hareketler!$C$5:$C$504,"Sayım farkı"))</f>
      </c>
      <c r="K175" s="15">
        <f>IF(B175="","",J175*E175)</f>
      </c>
      <c r="L175" s="16">
        <f>IF(OR(B175="",F175=0,F175=""),"",(F175-E175)/F175)</f>
      </c>
      <c r="M175" s="17">
        <f>IF(B175="","",IF(AND(G175&lt;&gt;"",J175&lt;=G175),"Sipariş ver","Yeterli"))</f>
      </c>
    </row>
    <row r="176" spans="1:13" x14ac:dyDescent="0.25">
      <c r="A176" s="10"/>
      <c r="B176" s="10"/>
      <c r="C176" s="10"/>
      <c r="D176" s="10"/>
      <c r="E176" s="11"/>
      <c r="F176" s="11"/>
      <c r="G176" s="12"/>
      <c r="H176" s="13">
        <f>IF(B176="","",SUMIFS(Hareketler!$D$5:$D$504,Hareketler!$B$5:$B$504,B176,Hareketler!$C$5:$C$504,"Giriş"))</f>
      </c>
      <c r="I176" s="13">
        <f>IF(B176="","",SUMIFS(Hareketler!$D$5:$D$504,Hareketler!$B$5:$B$504,B176,Hareketler!$C$5:$C$504,"Çıkış"))</f>
      </c>
      <c r="J176" s="14">
        <f>IF(B176="","",H176-I176+SUMIFS(Hareketler!$D$5:$D$504,Hareketler!$B$5:$B$504,B176,Hareketler!$C$5:$C$504,"Sayım farkı"))</f>
      </c>
      <c r="K176" s="15">
        <f>IF(B176="","",J176*E176)</f>
      </c>
      <c r="L176" s="16">
        <f>IF(OR(B176="",F176=0,F176=""),"",(F176-E176)/F176)</f>
      </c>
      <c r="M176" s="17">
        <f>IF(B176="","",IF(AND(G176&lt;&gt;"",J176&lt;=G176),"Sipariş ver","Yeterli"))</f>
      </c>
    </row>
    <row r="177" spans="1:13" x14ac:dyDescent="0.25">
      <c r="A177" s="10"/>
      <c r="B177" s="10"/>
      <c r="C177" s="10"/>
      <c r="D177" s="10"/>
      <c r="E177" s="11"/>
      <c r="F177" s="11"/>
      <c r="G177" s="12"/>
      <c r="H177" s="13">
        <f>IF(B177="","",SUMIFS(Hareketler!$D$5:$D$504,Hareketler!$B$5:$B$504,B177,Hareketler!$C$5:$C$504,"Giriş"))</f>
      </c>
      <c r="I177" s="13">
        <f>IF(B177="","",SUMIFS(Hareketler!$D$5:$D$504,Hareketler!$B$5:$B$504,B177,Hareketler!$C$5:$C$504,"Çıkış"))</f>
      </c>
      <c r="J177" s="14">
        <f>IF(B177="","",H177-I177+SUMIFS(Hareketler!$D$5:$D$504,Hareketler!$B$5:$B$504,B177,Hareketler!$C$5:$C$504,"Sayım farkı"))</f>
      </c>
      <c r="K177" s="15">
        <f>IF(B177="","",J177*E177)</f>
      </c>
      <c r="L177" s="16">
        <f>IF(OR(B177="",F177=0,F177=""),"",(F177-E177)/F177)</f>
      </c>
      <c r="M177" s="17">
        <f>IF(B177="","",IF(AND(G177&lt;&gt;"",J177&lt;=G177),"Sipariş ver","Yeterli"))</f>
      </c>
    </row>
    <row r="178" spans="1:13" x14ac:dyDescent="0.25">
      <c r="A178" s="10"/>
      <c r="B178" s="10"/>
      <c r="C178" s="10"/>
      <c r="D178" s="10"/>
      <c r="E178" s="11"/>
      <c r="F178" s="11"/>
      <c r="G178" s="12"/>
      <c r="H178" s="13">
        <f>IF(B178="","",SUMIFS(Hareketler!$D$5:$D$504,Hareketler!$B$5:$B$504,B178,Hareketler!$C$5:$C$504,"Giriş"))</f>
      </c>
      <c r="I178" s="13">
        <f>IF(B178="","",SUMIFS(Hareketler!$D$5:$D$504,Hareketler!$B$5:$B$504,B178,Hareketler!$C$5:$C$504,"Çıkış"))</f>
      </c>
      <c r="J178" s="14">
        <f>IF(B178="","",H178-I178+SUMIFS(Hareketler!$D$5:$D$504,Hareketler!$B$5:$B$504,B178,Hareketler!$C$5:$C$504,"Sayım farkı"))</f>
      </c>
      <c r="K178" s="15">
        <f>IF(B178="","",J178*E178)</f>
      </c>
      <c r="L178" s="16">
        <f>IF(OR(B178="",F178=0,F178=""),"",(F178-E178)/F178)</f>
      </c>
      <c r="M178" s="17">
        <f>IF(B178="","",IF(AND(G178&lt;&gt;"",J178&lt;=G178),"Sipariş ver","Yeterli"))</f>
      </c>
    </row>
    <row r="179" spans="1:13" x14ac:dyDescent="0.25">
      <c r="A179" s="10"/>
      <c r="B179" s="10"/>
      <c r="C179" s="10"/>
      <c r="D179" s="10"/>
      <c r="E179" s="11"/>
      <c r="F179" s="11"/>
      <c r="G179" s="12"/>
      <c r="H179" s="13">
        <f>IF(B179="","",SUMIFS(Hareketler!$D$5:$D$504,Hareketler!$B$5:$B$504,B179,Hareketler!$C$5:$C$504,"Giriş"))</f>
      </c>
      <c r="I179" s="13">
        <f>IF(B179="","",SUMIFS(Hareketler!$D$5:$D$504,Hareketler!$B$5:$B$504,B179,Hareketler!$C$5:$C$504,"Çıkış"))</f>
      </c>
      <c r="J179" s="14">
        <f>IF(B179="","",H179-I179+SUMIFS(Hareketler!$D$5:$D$504,Hareketler!$B$5:$B$504,B179,Hareketler!$C$5:$C$504,"Sayım farkı"))</f>
      </c>
      <c r="K179" s="15">
        <f>IF(B179="","",J179*E179)</f>
      </c>
      <c r="L179" s="16">
        <f>IF(OR(B179="",F179=0,F179=""),"",(F179-E179)/F179)</f>
      </c>
      <c r="M179" s="17">
        <f>IF(B179="","",IF(AND(G179&lt;&gt;"",J179&lt;=G179),"Sipariş ver","Yeterli"))</f>
      </c>
    </row>
    <row r="180" spans="1:13" x14ac:dyDescent="0.25">
      <c r="A180" s="10"/>
      <c r="B180" s="10"/>
      <c r="C180" s="10"/>
      <c r="D180" s="10"/>
      <c r="E180" s="11"/>
      <c r="F180" s="11"/>
      <c r="G180" s="12"/>
      <c r="H180" s="13">
        <f>IF(B180="","",SUMIFS(Hareketler!$D$5:$D$504,Hareketler!$B$5:$B$504,B180,Hareketler!$C$5:$C$504,"Giriş"))</f>
      </c>
      <c r="I180" s="13">
        <f>IF(B180="","",SUMIFS(Hareketler!$D$5:$D$504,Hareketler!$B$5:$B$504,B180,Hareketler!$C$5:$C$504,"Çıkış"))</f>
      </c>
      <c r="J180" s="14">
        <f>IF(B180="","",H180-I180+SUMIFS(Hareketler!$D$5:$D$504,Hareketler!$B$5:$B$504,B180,Hareketler!$C$5:$C$504,"Sayım farkı"))</f>
      </c>
      <c r="K180" s="15">
        <f>IF(B180="","",J180*E180)</f>
      </c>
      <c r="L180" s="16">
        <f>IF(OR(B180="",F180=0,F180=""),"",(F180-E180)/F180)</f>
      </c>
      <c r="M180" s="17">
        <f>IF(B180="","",IF(AND(G180&lt;&gt;"",J180&lt;=G180),"Sipariş ver","Yeterli"))</f>
      </c>
    </row>
    <row r="181" spans="1:13" x14ac:dyDescent="0.25">
      <c r="A181" s="10"/>
      <c r="B181" s="10"/>
      <c r="C181" s="10"/>
      <c r="D181" s="10"/>
      <c r="E181" s="11"/>
      <c r="F181" s="11"/>
      <c r="G181" s="12"/>
      <c r="H181" s="13">
        <f>IF(B181="","",SUMIFS(Hareketler!$D$5:$D$504,Hareketler!$B$5:$B$504,B181,Hareketler!$C$5:$C$504,"Giriş"))</f>
      </c>
      <c r="I181" s="13">
        <f>IF(B181="","",SUMIFS(Hareketler!$D$5:$D$504,Hareketler!$B$5:$B$504,B181,Hareketler!$C$5:$C$504,"Çıkış"))</f>
      </c>
      <c r="J181" s="14">
        <f>IF(B181="","",H181-I181+SUMIFS(Hareketler!$D$5:$D$504,Hareketler!$B$5:$B$504,B181,Hareketler!$C$5:$C$504,"Sayım farkı"))</f>
      </c>
      <c r="K181" s="15">
        <f>IF(B181="","",J181*E181)</f>
      </c>
      <c r="L181" s="16">
        <f>IF(OR(B181="",F181=0,F181=""),"",(F181-E181)/F181)</f>
      </c>
      <c r="M181" s="17">
        <f>IF(B181="","",IF(AND(G181&lt;&gt;"",J181&lt;=G181),"Sipariş ver","Yeterli"))</f>
      </c>
    </row>
    <row r="182" spans="1:13" x14ac:dyDescent="0.25">
      <c r="A182" s="10"/>
      <c r="B182" s="10"/>
      <c r="C182" s="10"/>
      <c r="D182" s="10"/>
      <c r="E182" s="11"/>
      <c r="F182" s="11"/>
      <c r="G182" s="12"/>
      <c r="H182" s="13">
        <f>IF(B182="","",SUMIFS(Hareketler!$D$5:$D$504,Hareketler!$B$5:$B$504,B182,Hareketler!$C$5:$C$504,"Giriş"))</f>
      </c>
      <c r="I182" s="13">
        <f>IF(B182="","",SUMIFS(Hareketler!$D$5:$D$504,Hareketler!$B$5:$B$504,B182,Hareketler!$C$5:$C$504,"Çıkış"))</f>
      </c>
      <c r="J182" s="14">
        <f>IF(B182="","",H182-I182+SUMIFS(Hareketler!$D$5:$D$504,Hareketler!$B$5:$B$504,B182,Hareketler!$C$5:$C$504,"Sayım farkı"))</f>
      </c>
      <c r="K182" s="15">
        <f>IF(B182="","",J182*E182)</f>
      </c>
      <c r="L182" s="16">
        <f>IF(OR(B182="",F182=0,F182=""),"",(F182-E182)/F182)</f>
      </c>
      <c r="M182" s="17">
        <f>IF(B182="","",IF(AND(G182&lt;&gt;"",J182&lt;=G182),"Sipariş ver","Yeterli"))</f>
      </c>
    </row>
    <row r="183" spans="1:13" x14ac:dyDescent="0.25">
      <c r="A183" s="10"/>
      <c r="B183" s="10"/>
      <c r="C183" s="10"/>
      <c r="D183" s="10"/>
      <c r="E183" s="11"/>
      <c r="F183" s="11"/>
      <c r="G183" s="12"/>
      <c r="H183" s="13">
        <f>IF(B183="","",SUMIFS(Hareketler!$D$5:$D$504,Hareketler!$B$5:$B$504,B183,Hareketler!$C$5:$C$504,"Giriş"))</f>
      </c>
      <c r="I183" s="13">
        <f>IF(B183="","",SUMIFS(Hareketler!$D$5:$D$504,Hareketler!$B$5:$B$504,B183,Hareketler!$C$5:$C$504,"Çıkış"))</f>
      </c>
      <c r="J183" s="14">
        <f>IF(B183="","",H183-I183+SUMIFS(Hareketler!$D$5:$D$504,Hareketler!$B$5:$B$504,B183,Hareketler!$C$5:$C$504,"Sayım farkı"))</f>
      </c>
      <c r="K183" s="15">
        <f>IF(B183="","",J183*E183)</f>
      </c>
      <c r="L183" s="16">
        <f>IF(OR(B183="",F183=0,F183=""),"",(F183-E183)/F183)</f>
      </c>
      <c r="M183" s="17">
        <f>IF(B183="","",IF(AND(G183&lt;&gt;"",J183&lt;=G183),"Sipariş ver","Yeterli"))</f>
      </c>
    </row>
    <row r="184" spans="1:13" x14ac:dyDescent="0.25">
      <c r="A184" s="10"/>
      <c r="B184" s="10"/>
      <c r="C184" s="10"/>
      <c r="D184" s="10"/>
      <c r="E184" s="11"/>
      <c r="F184" s="11"/>
      <c r="G184" s="12"/>
      <c r="H184" s="13">
        <f>IF(B184="","",SUMIFS(Hareketler!$D$5:$D$504,Hareketler!$B$5:$B$504,B184,Hareketler!$C$5:$C$504,"Giriş"))</f>
      </c>
      <c r="I184" s="13">
        <f>IF(B184="","",SUMIFS(Hareketler!$D$5:$D$504,Hareketler!$B$5:$B$504,B184,Hareketler!$C$5:$C$504,"Çıkış"))</f>
      </c>
      <c r="J184" s="14">
        <f>IF(B184="","",H184-I184+SUMIFS(Hareketler!$D$5:$D$504,Hareketler!$B$5:$B$504,B184,Hareketler!$C$5:$C$504,"Sayım farkı"))</f>
      </c>
      <c r="K184" s="15">
        <f>IF(B184="","",J184*E184)</f>
      </c>
      <c r="L184" s="16">
        <f>IF(OR(B184="",F184=0,F184=""),"",(F184-E184)/F184)</f>
      </c>
      <c r="M184" s="17">
        <f>IF(B184="","",IF(AND(G184&lt;&gt;"",J184&lt;=G184),"Sipariş ver","Yeterli"))</f>
      </c>
    </row>
    <row r="185" spans="1:13" x14ac:dyDescent="0.25">
      <c r="A185" s="10"/>
      <c r="B185" s="10"/>
      <c r="C185" s="10"/>
      <c r="D185" s="10"/>
      <c r="E185" s="11"/>
      <c r="F185" s="11"/>
      <c r="G185" s="12"/>
      <c r="H185" s="13">
        <f>IF(B185="","",SUMIFS(Hareketler!$D$5:$D$504,Hareketler!$B$5:$B$504,B185,Hareketler!$C$5:$C$504,"Giriş"))</f>
      </c>
      <c r="I185" s="13">
        <f>IF(B185="","",SUMIFS(Hareketler!$D$5:$D$504,Hareketler!$B$5:$B$504,B185,Hareketler!$C$5:$C$504,"Çıkış"))</f>
      </c>
      <c r="J185" s="14">
        <f>IF(B185="","",H185-I185+SUMIFS(Hareketler!$D$5:$D$504,Hareketler!$B$5:$B$504,B185,Hareketler!$C$5:$C$504,"Sayım farkı"))</f>
      </c>
      <c r="K185" s="15">
        <f>IF(B185="","",J185*E185)</f>
      </c>
      <c r="L185" s="16">
        <f>IF(OR(B185="",F185=0,F185=""),"",(F185-E185)/F185)</f>
      </c>
      <c r="M185" s="17">
        <f>IF(B185="","",IF(AND(G185&lt;&gt;"",J185&lt;=G185),"Sipariş ver","Yeterli"))</f>
      </c>
    </row>
    <row r="186" spans="1:13" x14ac:dyDescent="0.25">
      <c r="A186" s="10"/>
      <c r="B186" s="10"/>
      <c r="C186" s="10"/>
      <c r="D186" s="10"/>
      <c r="E186" s="11"/>
      <c r="F186" s="11"/>
      <c r="G186" s="12"/>
      <c r="H186" s="13">
        <f>IF(B186="","",SUMIFS(Hareketler!$D$5:$D$504,Hareketler!$B$5:$B$504,B186,Hareketler!$C$5:$C$504,"Giriş"))</f>
      </c>
      <c r="I186" s="13">
        <f>IF(B186="","",SUMIFS(Hareketler!$D$5:$D$504,Hareketler!$B$5:$B$504,B186,Hareketler!$C$5:$C$504,"Çıkış"))</f>
      </c>
      <c r="J186" s="14">
        <f>IF(B186="","",H186-I186+SUMIFS(Hareketler!$D$5:$D$504,Hareketler!$B$5:$B$504,B186,Hareketler!$C$5:$C$504,"Sayım farkı"))</f>
      </c>
      <c r="K186" s="15">
        <f>IF(B186="","",J186*E186)</f>
      </c>
      <c r="L186" s="16">
        <f>IF(OR(B186="",F186=0,F186=""),"",(F186-E186)/F186)</f>
      </c>
      <c r="M186" s="17">
        <f>IF(B186="","",IF(AND(G186&lt;&gt;"",J186&lt;=G186),"Sipariş ver","Yeterli"))</f>
      </c>
    </row>
    <row r="187" spans="1:13" x14ac:dyDescent="0.25">
      <c r="A187" s="10"/>
      <c r="B187" s="10"/>
      <c r="C187" s="10"/>
      <c r="D187" s="10"/>
      <c r="E187" s="11"/>
      <c r="F187" s="11"/>
      <c r="G187" s="12"/>
      <c r="H187" s="13">
        <f>IF(B187="","",SUMIFS(Hareketler!$D$5:$D$504,Hareketler!$B$5:$B$504,B187,Hareketler!$C$5:$C$504,"Giriş"))</f>
      </c>
      <c r="I187" s="13">
        <f>IF(B187="","",SUMIFS(Hareketler!$D$5:$D$504,Hareketler!$B$5:$B$504,B187,Hareketler!$C$5:$C$504,"Çıkış"))</f>
      </c>
      <c r="J187" s="14">
        <f>IF(B187="","",H187-I187+SUMIFS(Hareketler!$D$5:$D$504,Hareketler!$B$5:$B$504,B187,Hareketler!$C$5:$C$504,"Sayım farkı"))</f>
      </c>
      <c r="K187" s="15">
        <f>IF(B187="","",J187*E187)</f>
      </c>
      <c r="L187" s="16">
        <f>IF(OR(B187="",F187=0,F187=""),"",(F187-E187)/F187)</f>
      </c>
      <c r="M187" s="17">
        <f>IF(B187="","",IF(AND(G187&lt;&gt;"",J187&lt;=G187),"Sipariş ver","Yeterli"))</f>
      </c>
    </row>
    <row r="188" spans="1:13" x14ac:dyDescent="0.25">
      <c r="A188" s="10"/>
      <c r="B188" s="10"/>
      <c r="C188" s="10"/>
      <c r="D188" s="10"/>
      <c r="E188" s="11"/>
      <c r="F188" s="11"/>
      <c r="G188" s="12"/>
      <c r="H188" s="13">
        <f>IF(B188="","",SUMIFS(Hareketler!$D$5:$D$504,Hareketler!$B$5:$B$504,B188,Hareketler!$C$5:$C$504,"Giriş"))</f>
      </c>
      <c r="I188" s="13">
        <f>IF(B188="","",SUMIFS(Hareketler!$D$5:$D$504,Hareketler!$B$5:$B$504,B188,Hareketler!$C$5:$C$504,"Çıkış"))</f>
      </c>
      <c r="J188" s="14">
        <f>IF(B188="","",H188-I188+SUMIFS(Hareketler!$D$5:$D$504,Hareketler!$B$5:$B$504,B188,Hareketler!$C$5:$C$504,"Sayım farkı"))</f>
      </c>
      <c r="K188" s="15">
        <f>IF(B188="","",J188*E188)</f>
      </c>
      <c r="L188" s="16">
        <f>IF(OR(B188="",F188=0,F188=""),"",(F188-E188)/F188)</f>
      </c>
      <c r="M188" s="17">
        <f>IF(B188="","",IF(AND(G188&lt;&gt;"",J188&lt;=G188),"Sipariş ver","Yeterli"))</f>
      </c>
    </row>
    <row r="189" spans="1:13" x14ac:dyDescent="0.25">
      <c r="A189" s="10"/>
      <c r="B189" s="10"/>
      <c r="C189" s="10"/>
      <c r="D189" s="10"/>
      <c r="E189" s="11"/>
      <c r="F189" s="11"/>
      <c r="G189" s="12"/>
      <c r="H189" s="13">
        <f>IF(B189="","",SUMIFS(Hareketler!$D$5:$D$504,Hareketler!$B$5:$B$504,B189,Hareketler!$C$5:$C$504,"Giriş"))</f>
      </c>
      <c r="I189" s="13">
        <f>IF(B189="","",SUMIFS(Hareketler!$D$5:$D$504,Hareketler!$B$5:$B$504,B189,Hareketler!$C$5:$C$504,"Çıkış"))</f>
      </c>
      <c r="J189" s="14">
        <f>IF(B189="","",H189-I189+SUMIFS(Hareketler!$D$5:$D$504,Hareketler!$B$5:$B$504,B189,Hareketler!$C$5:$C$504,"Sayım farkı"))</f>
      </c>
      <c r="K189" s="15">
        <f>IF(B189="","",J189*E189)</f>
      </c>
      <c r="L189" s="16">
        <f>IF(OR(B189="",F189=0,F189=""),"",(F189-E189)/F189)</f>
      </c>
      <c r="M189" s="17">
        <f>IF(B189="","",IF(AND(G189&lt;&gt;"",J189&lt;=G189),"Sipariş ver","Yeterli"))</f>
      </c>
    </row>
    <row r="190" spans="1:13" x14ac:dyDescent="0.25">
      <c r="A190" s="10"/>
      <c r="B190" s="10"/>
      <c r="C190" s="10"/>
      <c r="D190" s="10"/>
      <c r="E190" s="11"/>
      <c r="F190" s="11"/>
      <c r="G190" s="12"/>
      <c r="H190" s="13">
        <f>IF(B190="","",SUMIFS(Hareketler!$D$5:$D$504,Hareketler!$B$5:$B$504,B190,Hareketler!$C$5:$C$504,"Giriş"))</f>
      </c>
      <c r="I190" s="13">
        <f>IF(B190="","",SUMIFS(Hareketler!$D$5:$D$504,Hareketler!$B$5:$B$504,B190,Hareketler!$C$5:$C$504,"Çıkış"))</f>
      </c>
      <c r="J190" s="14">
        <f>IF(B190="","",H190-I190+SUMIFS(Hareketler!$D$5:$D$504,Hareketler!$B$5:$B$504,B190,Hareketler!$C$5:$C$504,"Sayım farkı"))</f>
      </c>
      <c r="K190" s="15">
        <f>IF(B190="","",J190*E190)</f>
      </c>
      <c r="L190" s="16">
        <f>IF(OR(B190="",F190=0,F190=""),"",(F190-E190)/F190)</f>
      </c>
      <c r="M190" s="17">
        <f>IF(B190="","",IF(AND(G190&lt;&gt;"",J190&lt;=G190),"Sipariş ver","Yeterli"))</f>
      </c>
    </row>
    <row r="191" spans="1:13" x14ac:dyDescent="0.25">
      <c r="A191" s="10"/>
      <c r="B191" s="10"/>
      <c r="C191" s="10"/>
      <c r="D191" s="10"/>
      <c r="E191" s="11"/>
      <c r="F191" s="11"/>
      <c r="G191" s="12"/>
      <c r="H191" s="13">
        <f>IF(B191="","",SUMIFS(Hareketler!$D$5:$D$504,Hareketler!$B$5:$B$504,B191,Hareketler!$C$5:$C$504,"Giriş"))</f>
      </c>
      <c r="I191" s="13">
        <f>IF(B191="","",SUMIFS(Hareketler!$D$5:$D$504,Hareketler!$B$5:$B$504,B191,Hareketler!$C$5:$C$504,"Çıkış"))</f>
      </c>
      <c r="J191" s="14">
        <f>IF(B191="","",H191-I191+SUMIFS(Hareketler!$D$5:$D$504,Hareketler!$B$5:$B$504,B191,Hareketler!$C$5:$C$504,"Sayım farkı"))</f>
      </c>
      <c r="K191" s="15">
        <f>IF(B191="","",J191*E191)</f>
      </c>
      <c r="L191" s="16">
        <f>IF(OR(B191="",F191=0,F191=""),"",(F191-E191)/F191)</f>
      </c>
      <c r="M191" s="17">
        <f>IF(B191="","",IF(AND(G191&lt;&gt;"",J191&lt;=G191),"Sipariş ver","Yeterli"))</f>
      </c>
    </row>
    <row r="192" spans="1:13" x14ac:dyDescent="0.25">
      <c r="A192" s="10"/>
      <c r="B192" s="10"/>
      <c r="C192" s="10"/>
      <c r="D192" s="10"/>
      <c r="E192" s="11"/>
      <c r="F192" s="11"/>
      <c r="G192" s="12"/>
      <c r="H192" s="13">
        <f>IF(B192="","",SUMIFS(Hareketler!$D$5:$D$504,Hareketler!$B$5:$B$504,B192,Hareketler!$C$5:$C$504,"Giriş"))</f>
      </c>
      <c r="I192" s="13">
        <f>IF(B192="","",SUMIFS(Hareketler!$D$5:$D$504,Hareketler!$B$5:$B$504,B192,Hareketler!$C$5:$C$504,"Çıkış"))</f>
      </c>
      <c r="J192" s="14">
        <f>IF(B192="","",H192-I192+SUMIFS(Hareketler!$D$5:$D$504,Hareketler!$B$5:$B$504,B192,Hareketler!$C$5:$C$504,"Sayım farkı"))</f>
      </c>
      <c r="K192" s="15">
        <f>IF(B192="","",J192*E192)</f>
      </c>
      <c r="L192" s="16">
        <f>IF(OR(B192="",F192=0,F192=""),"",(F192-E192)/F192)</f>
      </c>
      <c r="M192" s="17">
        <f>IF(B192="","",IF(AND(G192&lt;&gt;"",J192&lt;=G192),"Sipariş ver","Yeterli"))</f>
      </c>
    </row>
    <row r="193" spans="1:13" x14ac:dyDescent="0.25">
      <c r="A193" s="10"/>
      <c r="B193" s="10"/>
      <c r="C193" s="10"/>
      <c r="D193" s="10"/>
      <c r="E193" s="11"/>
      <c r="F193" s="11"/>
      <c r="G193" s="12"/>
      <c r="H193" s="13">
        <f>IF(B193="","",SUMIFS(Hareketler!$D$5:$D$504,Hareketler!$B$5:$B$504,B193,Hareketler!$C$5:$C$504,"Giriş"))</f>
      </c>
      <c r="I193" s="13">
        <f>IF(B193="","",SUMIFS(Hareketler!$D$5:$D$504,Hareketler!$B$5:$B$504,B193,Hareketler!$C$5:$C$504,"Çıkış"))</f>
      </c>
      <c r="J193" s="14">
        <f>IF(B193="","",H193-I193+SUMIFS(Hareketler!$D$5:$D$504,Hareketler!$B$5:$B$504,B193,Hareketler!$C$5:$C$504,"Sayım farkı"))</f>
      </c>
      <c r="K193" s="15">
        <f>IF(B193="","",J193*E193)</f>
      </c>
      <c r="L193" s="16">
        <f>IF(OR(B193="",F193=0,F193=""),"",(F193-E193)/F193)</f>
      </c>
      <c r="M193" s="17">
        <f>IF(B193="","",IF(AND(G193&lt;&gt;"",J193&lt;=G193),"Sipariş ver","Yeterli"))</f>
      </c>
    </row>
    <row r="194" spans="1:13" x14ac:dyDescent="0.25">
      <c r="A194" s="10"/>
      <c r="B194" s="10"/>
      <c r="C194" s="10"/>
      <c r="D194" s="10"/>
      <c r="E194" s="11"/>
      <c r="F194" s="11"/>
      <c r="G194" s="12"/>
      <c r="H194" s="13">
        <f>IF(B194="","",SUMIFS(Hareketler!$D$5:$D$504,Hareketler!$B$5:$B$504,B194,Hareketler!$C$5:$C$504,"Giriş"))</f>
      </c>
      <c r="I194" s="13">
        <f>IF(B194="","",SUMIFS(Hareketler!$D$5:$D$504,Hareketler!$B$5:$B$504,B194,Hareketler!$C$5:$C$504,"Çıkış"))</f>
      </c>
      <c r="J194" s="14">
        <f>IF(B194="","",H194-I194+SUMIFS(Hareketler!$D$5:$D$504,Hareketler!$B$5:$B$504,B194,Hareketler!$C$5:$C$504,"Sayım farkı"))</f>
      </c>
      <c r="K194" s="15">
        <f>IF(B194="","",J194*E194)</f>
      </c>
      <c r="L194" s="16">
        <f>IF(OR(B194="",F194=0,F194=""),"",(F194-E194)/F194)</f>
      </c>
      <c r="M194" s="17">
        <f>IF(B194="","",IF(AND(G194&lt;&gt;"",J194&lt;=G194),"Sipariş ver","Yeterli"))</f>
      </c>
    </row>
    <row r="195" spans="1:13" x14ac:dyDescent="0.25">
      <c r="A195" s="10"/>
      <c r="B195" s="10"/>
      <c r="C195" s="10"/>
      <c r="D195" s="10"/>
      <c r="E195" s="11"/>
      <c r="F195" s="11"/>
      <c r="G195" s="12"/>
      <c r="H195" s="13">
        <f>IF(B195="","",SUMIFS(Hareketler!$D$5:$D$504,Hareketler!$B$5:$B$504,B195,Hareketler!$C$5:$C$504,"Giriş"))</f>
      </c>
      <c r="I195" s="13">
        <f>IF(B195="","",SUMIFS(Hareketler!$D$5:$D$504,Hareketler!$B$5:$B$504,B195,Hareketler!$C$5:$C$504,"Çıkış"))</f>
      </c>
      <c r="J195" s="14">
        <f>IF(B195="","",H195-I195+SUMIFS(Hareketler!$D$5:$D$504,Hareketler!$B$5:$B$504,B195,Hareketler!$C$5:$C$504,"Sayım farkı"))</f>
      </c>
      <c r="K195" s="15">
        <f>IF(B195="","",J195*E195)</f>
      </c>
      <c r="L195" s="16">
        <f>IF(OR(B195="",F195=0,F195=""),"",(F195-E195)/F195)</f>
      </c>
      <c r="M195" s="17">
        <f>IF(B195="","",IF(AND(G195&lt;&gt;"",J195&lt;=G195),"Sipariş ver","Yeterli"))</f>
      </c>
    </row>
    <row r="196" spans="1:13" x14ac:dyDescent="0.25">
      <c r="A196" s="10"/>
      <c r="B196" s="10"/>
      <c r="C196" s="10"/>
      <c r="D196" s="10"/>
      <c r="E196" s="11"/>
      <c r="F196" s="11"/>
      <c r="G196" s="12"/>
      <c r="H196" s="13">
        <f>IF(B196="","",SUMIFS(Hareketler!$D$5:$D$504,Hareketler!$B$5:$B$504,B196,Hareketler!$C$5:$C$504,"Giriş"))</f>
      </c>
      <c r="I196" s="13">
        <f>IF(B196="","",SUMIFS(Hareketler!$D$5:$D$504,Hareketler!$B$5:$B$504,B196,Hareketler!$C$5:$C$504,"Çıkış"))</f>
      </c>
      <c r="J196" s="14">
        <f>IF(B196="","",H196-I196+SUMIFS(Hareketler!$D$5:$D$504,Hareketler!$B$5:$B$504,B196,Hareketler!$C$5:$C$504,"Sayım farkı"))</f>
      </c>
      <c r="K196" s="15">
        <f>IF(B196="","",J196*E196)</f>
      </c>
      <c r="L196" s="16">
        <f>IF(OR(B196="",F196=0,F196=""),"",(F196-E196)/F196)</f>
      </c>
      <c r="M196" s="17">
        <f>IF(B196="","",IF(AND(G196&lt;&gt;"",J196&lt;=G196),"Sipariş ver","Yeterli"))</f>
      </c>
    </row>
    <row r="197" spans="1:13" x14ac:dyDescent="0.25">
      <c r="A197" s="10"/>
      <c r="B197" s="10"/>
      <c r="C197" s="10"/>
      <c r="D197" s="10"/>
      <c r="E197" s="11"/>
      <c r="F197" s="11"/>
      <c r="G197" s="12"/>
      <c r="H197" s="13">
        <f>IF(B197="","",SUMIFS(Hareketler!$D$5:$D$504,Hareketler!$B$5:$B$504,B197,Hareketler!$C$5:$C$504,"Giriş"))</f>
      </c>
      <c r="I197" s="13">
        <f>IF(B197="","",SUMIFS(Hareketler!$D$5:$D$504,Hareketler!$B$5:$B$504,B197,Hareketler!$C$5:$C$504,"Çıkış"))</f>
      </c>
      <c r="J197" s="14">
        <f>IF(B197="","",H197-I197+SUMIFS(Hareketler!$D$5:$D$504,Hareketler!$B$5:$B$504,B197,Hareketler!$C$5:$C$504,"Sayım farkı"))</f>
      </c>
      <c r="K197" s="15">
        <f>IF(B197="","",J197*E197)</f>
      </c>
      <c r="L197" s="16">
        <f>IF(OR(B197="",F197=0,F197=""),"",(F197-E197)/F197)</f>
      </c>
      <c r="M197" s="17">
        <f>IF(B197="","",IF(AND(G197&lt;&gt;"",J197&lt;=G197),"Sipariş ver","Yeterli"))</f>
      </c>
    </row>
    <row r="198" spans="1:13" x14ac:dyDescent="0.25">
      <c r="A198" s="10"/>
      <c r="B198" s="10"/>
      <c r="C198" s="10"/>
      <c r="D198" s="10"/>
      <c r="E198" s="11"/>
      <c r="F198" s="11"/>
      <c r="G198" s="12"/>
      <c r="H198" s="13">
        <f>IF(B198="","",SUMIFS(Hareketler!$D$5:$D$504,Hareketler!$B$5:$B$504,B198,Hareketler!$C$5:$C$504,"Giriş"))</f>
      </c>
      <c r="I198" s="13">
        <f>IF(B198="","",SUMIFS(Hareketler!$D$5:$D$504,Hareketler!$B$5:$B$504,B198,Hareketler!$C$5:$C$504,"Çıkış"))</f>
      </c>
      <c r="J198" s="14">
        <f>IF(B198="","",H198-I198+SUMIFS(Hareketler!$D$5:$D$504,Hareketler!$B$5:$B$504,B198,Hareketler!$C$5:$C$504,"Sayım farkı"))</f>
      </c>
      <c r="K198" s="15">
        <f>IF(B198="","",J198*E198)</f>
      </c>
      <c r="L198" s="16">
        <f>IF(OR(B198="",F198=0,F198=""),"",(F198-E198)/F198)</f>
      </c>
      <c r="M198" s="17">
        <f>IF(B198="","",IF(AND(G198&lt;&gt;"",J198&lt;=G198),"Sipariş ver","Yeterli"))</f>
      </c>
    </row>
    <row r="199" spans="1:13" x14ac:dyDescent="0.25">
      <c r="A199" s="10"/>
      <c r="B199" s="10"/>
      <c r="C199" s="10"/>
      <c r="D199" s="10"/>
      <c r="E199" s="11"/>
      <c r="F199" s="11"/>
      <c r="G199" s="12"/>
      <c r="H199" s="13">
        <f>IF(B199="","",SUMIFS(Hareketler!$D$5:$D$504,Hareketler!$B$5:$B$504,B199,Hareketler!$C$5:$C$504,"Giriş"))</f>
      </c>
      <c r="I199" s="13">
        <f>IF(B199="","",SUMIFS(Hareketler!$D$5:$D$504,Hareketler!$B$5:$B$504,B199,Hareketler!$C$5:$C$504,"Çıkış"))</f>
      </c>
      <c r="J199" s="14">
        <f>IF(B199="","",H199-I199+SUMIFS(Hareketler!$D$5:$D$504,Hareketler!$B$5:$B$504,B199,Hareketler!$C$5:$C$504,"Sayım farkı"))</f>
      </c>
      <c r="K199" s="15">
        <f>IF(B199="","",J199*E199)</f>
      </c>
      <c r="L199" s="16">
        <f>IF(OR(B199="",F199=0,F199=""),"",(F199-E199)/F199)</f>
      </c>
      <c r="M199" s="17">
        <f>IF(B199="","",IF(AND(G199&lt;&gt;"",J199&lt;=G199),"Sipariş ver","Yeterli"))</f>
      </c>
    </row>
    <row r="200" spans="1:13" x14ac:dyDescent="0.25">
      <c r="A200" s="10"/>
      <c r="B200" s="10"/>
      <c r="C200" s="10"/>
      <c r="D200" s="10"/>
      <c r="E200" s="11"/>
      <c r="F200" s="11"/>
      <c r="G200" s="12"/>
      <c r="H200" s="13">
        <f>IF(B200="","",SUMIFS(Hareketler!$D$5:$D$504,Hareketler!$B$5:$B$504,B200,Hareketler!$C$5:$C$504,"Giriş"))</f>
      </c>
      <c r="I200" s="13">
        <f>IF(B200="","",SUMIFS(Hareketler!$D$5:$D$504,Hareketler!$B$5:$B$504,B200,Hareketler!$C$5:$C$504,"Çıkış"))</f>
      </c>
      <c r="J200" s="14">
        <f>IF(B200="","",H200-I200+SUMIFS(Hareketler!$D$5:$D$504,Hareketler!$B$5:$B$504,B200,Hareketler!$C$5:$C$504,"Sayım farkı"))</f>
      </c>
      <c r="K200" s="15">
        <f>IF(B200="","",J200*E200)</f>
      </c>
      <c r="L200" s="16">
        <f>IF(OR(B200="",F200=0,F200=""),"",(F200-E200)/F200)</f>
      </c>
      <c r="M200" s="17">
        <f>IF(B200="","",IF(AND(G200&lt;&gt;"",J200&lt;=G200),"Sipariş ver","Yeterli"))</f>
      </c>
    </row>
    <row r="201" spans="1:13" x14ac:dyDescent="0.25">
      <c r="A201" s="10"/>
      <c r="B201" s="10"/>
      <c r="C201" s="10"/>
      <c r="D201" s="10"/>
      <c r="E201" s="11"/>
      <c r="F201" s="11"/>
      <c r="G201" s="12"/>
      <c r="H201" s="13">
        <f>IF(B201="","",SUMIFS(Hareketler!$D$5:$D$504,Hareketler!$B$5:$B$504,B201,Hareketler!$C$5:$C$504,"Giriş"))</f>
      </c>
      <c r="I201" s="13">
        <f>IF(B201="","",SUMIFS(Hareketler!$D$5:$D$504,Hareketler!$B$5:$B$504,B201,Hareketler!$C$5:$C$504,"Çıkış"))</f>
      </c>
      <c r="J201" s="14">
        <f>IF(B201="","",H201-I201+SUMIFS(Hareketler!$D$5:$D$504,Hareketler!$B$5:$B$504,B201,Hareketler!$C$5:$C$504,"Sayım farkı"))</f>
      </c>
      <c r="K201" s="15">
        <f>IF(B201="","",J201*E201)</f>
      </c>
      <c r="L201" s="16">
        <f>IF(OR(B201="",F201=0,F201=""),"",(F201-E201)/F201)</f>
      </c>
      <c r="M201" s="17">
        <f>IF(B201="","",IF(AND(G201&lt;&gt;"",J201&lt;=G201),"Sipariş ver","Yeterli"))</f>
      </c>
    </row>
    <row r="202" spans="1:13" x14ac:dyDescent="0.25">
      <c r="A202" s="10"/>
      <c r="B202" s="10"/>
      <c r="C202" s="10"/>
      <c r="D202" s="10"/>
      <c r="E202" s="11"/>
      <c r="F202" s="11"/>
      <c r="G202" s="12"/>
      <c r="H202" s="13">
        <f>IF(B202="","",SUMIFS(Hareketler!$D$5:$D$504,Hareketler!$B$5:$B$504,B202,Hareketler!$C$5:$C$504,"Giriş"))</f>
      </c>
      <c r="I202" s="13">
        <f>IF(B202="","",SUMIFS(Hareketler!$D$5:$D$504,Hareketler!$B$5:$B$504,B202,Hareketler!$C$5:$C$504,"Çıkış"))</f>
      </c>
      <c r="J202" s="14">
        <f>IF(B202="","",H202-I202+SUMIFS(Hareketler!$D$5:$D$504,Hareketler!$B$5:$B$504,B202,Hareketler!$C$5:$C$504,"Sayım farkı"))</f>
      </c>
      <c r="K202" s="15">
        <f>IF(B202="","",J202*E202)</f>
      </c>
      <c r="L202" s="16">
        <f>IF(OR(B202="",F202=0,F202=""),"",(F202-E202)/F202)</f>
      </c>
      <c r="M202" s="17">
        <f>IF(B202="","",IF(AND(G202&lt;&gt;"",J202&lt;=G202),"Sipariş ver","Yeterli"))</f>
      </c>
    </row>
    <row r="203" spans="1:13" x14ac:dyDescent="0.25">
      <c r="A203" s="10"/>
      <c r="B203" s="10"/>
      <c r="C203" s="10"/>
      <c r="D203" s="10"/>
      <c r="E203" s="11"/>
      <c r="F203" s="11"/>
      <c r="G203" s="12"/>
      <c r="H203" s="13">
        <f>IF(B203="","",SUMIFS(Hareketler!$D$5:$D$504,Hareketler!$B$5:$B$504,B203,Hareketler!$C$5:$C$504,"Giriş"))</f>
      </c>
      <c r="I203" s="13">
        <f>IF(B203="","",SUMIFS(Hareketler!$D$5:$D$504,Hareketler!$B$5:$B$504,B203,Hareketler!$C$5:$C$504,"Çıkış"))</f>
      </c>
      <c r="J203" s="14">
        <f>IF(B203="","",H203-I203+SUMIFS(Hareketler!$D$5:$D$504,Hareketler!$B$5:$B$504,B203,Hareketler!$C$5:$C$504,"Sayım farkı"))</f>
      </c>
      <c r="K203" s="15">
        <f>IF(B203="","",J203*E203)</f>
      </c>
      <c r="L203" s="16">
        <f>IF(OR(B203="",F203=0,F203=""),"",(F203-E203)/F203)</f>
      </c>
      <c r="M203" s="17">
        <f>IF(B203="","",IF(AND(G203&lt;&gt;"",J203&lt;=G203),"Sipariş ver","Yeterli"))</f>
      </c>
    </row>
    <row r="204" spans="1:13" x14ac:dyDescent="0.25">
      <c r="A204" s="10"/>
      <c r="B204" s="10"/>
      <c r="C204" s="10"/>
      <c r="D204" s="10"/>
      <c r="E204" s="11"/>
      <c r="F204" s="11"/>
      <c r="G204" s="12"/>
      <c r="H204" s="13">
        <f>IF(B204="","",SUMIFS(Hareketler!$D$5:$D$504,Hareketler!$B$5:$B$504,B204,Hareketler!$C$5:$C$504,"Giriş"))</f>
      </c>
      <c r="I204" s="13">
        <f>IF(B204="","",SUMIFS(Hareketler!$D$5:$D$504,Hareketler!$B$5:$B$504,B204,Hareketler!$C$5:$C$504,"Çıkış"))</f>
      </c>
      <c r="J204" s="14">
        <f>IF(B204="","",H204-I204+SUMIFS(Hareketler!$D$5:$D$504,Hareketler!$B$5:$B$504,B204,Hareketler!$C$5:$C$504,"Sayım farkı"))</f>
      </c>
      <c r="K204" s="15">
        <f>IF(B204="","",J204*E204)</f>
      </c>
      <c r="L204" s="16">
        <f>IF(OR(B204="",F204=0,F204=""),"",(F204-E204)/F204)</f>
      </c>
      <c r="M204" s="17">
        <f>IF(B204="","",IF(AND(G204&lt;&gt;"",J204&lt;=G204),"Sipariş ver","Yeterli"))</f>
      </c>
    </row>
    <row r="205" spans="1:13" x14ac:dyDescent="0.25">
      <c r="A205" s="10"/>
      <c r="B205" s="10"/>
      <c r="C205" s="10"/>
      <c r="D205" s="10"/>
      <c r="E205" s="11"/>
      <c r="F205" s="11"/>
      <c r="G205" s="12"/>
      <c r="H205" s="13">
        <f>IF(B205="","",SUMIFS(Hareketler!$D$5:$D$504,Hareketler!$B$5:$B$504,B205,Hareketler!$C$5:$C$504,"Giriş"))</f>
      </c>
      <c r="I205" s="13">
        <f>IF(B205="","",SUMIFS(Hareketler!$D$5:$D$504,Hareketler!$B$5:$B$504,B205,Hareketler!$C$5:$C$504,"Çıkış"))</f>
      </c>
      <c r="J205" s="14">
        <f>IF(B205="","",H205-I205+SUMIFS(Hareketler!$D$5:$D$504,Hareketler!$B$5:$B$504,B205,Hareketler!$C$5:$C$504,"Sayım farkı"))</f>
      </c>
      <c r="K205" s="15">
        <f>IF(B205="","",J205*E205)</f>
      </c>
      <c r="L205" s="16">
        <f>IF(OR(B205="",F205=0,F205=""),"",(F205-E205)/F205)</f>
      </c>
      <c r="M205" s="17">
        <f>IF(B205="","",IF(AND(G205&lt;&gt;"",J205&lt;=G205),"Sipariş ver","Yeterli"))</f>
      </c>
    </row>
    <row r="206" spans="1:13" x14ac:dyDescent="0.25">
      <c r="A206" s="10"/>
      <c r="B206" s="10"/>
      <c r="C206" s="10"/>
      <c r="D206" s="10"/>
      <c r="E206" s="11"/>
      <c r="F206" s="11"/>
      <c r="G206" s="12"/>
      <c r="H206" s="13">
        <f>IF(B206="","",SUMIFS(Hareketler!$D$5:$D$504,Hareketler!$B$5:$B$504,B206,Hareketler!$C$5:$C$504,"Giriş"))</f>
      </c>
      <c r="I206" s="13">
        <f>IF(B206="","",SUMIFS(Hareketler!$D$5:$D$504,Hareketler!$B$5:$B$504,B206,Hareketler!$C$5:$C$504,"Çıkış"))</f>
      </c>
      <c r="J206" s="14">
        <f>IF(B206="","",H206-I206+SUMIFS(Hareketler!$D$5:$D$504,Hareketler!$B$5:$B$504,B206,Hareketler!$C$5:$C$504,"Sayım farkı"))</f>
      </c>
      <c r="K206" s="15">
        <f>IF(B206="","",J206*E206)</f>
      </c>
      <c r="L206" s="16">
        <f>IF(OR(B206="",F206=0,F206=""),"",(F206-E206)/F206)</f>
      </c>
      <c r="M206" s="17">
        <f>IF(B206="","",IF(AND(G206&lt;&gt;"",J206&lt;=G206),"Sipariş ver","Yeterli"))</f>
      </c>
    </row>
    <row r="207" spans="1:13" x14ac:dyDescent="0.25">
      <c r="A207" s="10"/>
      <c r="B207" s="10"/>
      <c r="C207" s="10"/>
      <c r="D207" s="10"/>
      <c r="E207" s="11"/>
      <c r="F207" s="11"/>
      <c r="G207" s="12"/>
      <c r="H207" s="13">
        <f>IF(B207="","",SUMIFS(Hareketler!$D$5:$D$504,Hareketler!$B$5:$B$504,B207,Hareketler!$C$5:$C$504,"Giriş"))</f>
      </c>
      <c r="I207" s="13">
        <f>IF(B207="","",SUMIFS(Hareketler!$D$5:$D$504,Hareketler!$B$5:$B$504,B207,Hareketler!$C$5:$C$504,"Çıkış"))</f>
      </c>
      <c r="J207" s="14">
        <f>IF(B207="","",H207-I207+SUMIFS(Hareketler!$D$5:$D$504,Hareketler!$B$5:$B$504,B207,Hareketler!$C$5:$C$504,"Sayım farkı"))</f>
      </c>
      <c r="K207" s="15">
        <f>IF(B207="","",J207*E207)</f>
      </c>
      <c r="L207" s="16">
        <f>IF(OR(B207="",F207=0,F207=""),"",(F207-E207)/F207)</f>
      </c>
      <c r="M207" s="17">
        <f>IF(B207="","",IF(AND(G207&lt;&gt;"",J207&lt;=G207),"Sipariş ver","Yeterli"))</f>
      </c>
    </row>
    <row r="208" spans="1:13" x14ac:dyDescent="0.25">
      <c r="A208" s="10"/>
      <c r="B208" s="10"/>
      <c r="C208" s="10"/>
      <c r="D208" s="10"/>
      <c r="E208" s="11"/>
      <c r="F208" s="11"/>
      <c r="G208" s="12"/>
      <c r="H208" s="13">
        <f>IF(B208="","",SUMIFS(Hareketler!$D$5:$D$504,Hareketler!$B$5:$B$504,B208,Hareketler!$C$5:$C$504,"Giriş"))</f>
      </c>
      <c r="I208" s="13">
        <f>IF(B208="","",SUMIFS(Hareketler!$D$5:$D$504,Hareketler!$B$5:$B$504,B208,Hareketler!$C$5:$C$504,"Çıkış"))</f>
      </c>
      <c r="J208" s="14">
        <f>IF(B208="","",H208-I208+SUMIFS(Hareketler!$D$5:$D$504,Hareketler!$B$5:$B$504,B208,Hareketler!$C$5:$C$504,"Sayım farkı"))</f>
      </c>
      <c r="K208" s="15">
        <f>IF(B208="","",J208*E208)</f>
      </c>
      <c r="L208" s="16">
        <f>IF(OR(B208="",F208=0,F208=""),"",(F208-E208)/F208)</f>
      </c>
      <c r="M208" s="17">
        <f>IF(B208="","",IF(AND(G208&lt;&gt;"",J208&lt;=G208),"Sipariş ver","Yeterli"))</f>
      </c>
    </row>
    <row r="209" spans="1:13" x14ac:dyDescent="0.25">
      <c r="A209" s="10"/>
      <c r="B209" s="10"/>
      <c r="C209" s="10"/>
      <c r="D209" s="10"/>
      <c r="E209" s="11"/>
      <c r="F209" s="11"/>
      <c r="G209" s="12"/>
      <c r="H209" s="13">
        <f>IF(B209="","",SUMIFS(Hareketler!$D$5:$D$504,Hareketler!$B$5:$B$504,B209,Hareketler!$C$5:$C$504,"Giriş"))</f>
      </c>
      <c r="I209" s="13">
        <f>IF(B209="","",SUMIFS(Hareketler!$D$5:$D$504,Hareketler!$B$5:$B$504,B209,Hareketler!$C$5:$C$504,"Çıkış"))</f>
      </c>
      <c r="J209" s="14">
        <f>IF(B209="","",H209-I209+SUMIFS(Hareketler!$D$5:$D$504,Hareketler!$B$5:$B$504,B209,Hareketler!$C$5:$C$504,"Sayım farkı"))</f>
      </c>
      <c r="K209" s="15">
        <f>IF(B209="","",J209*E209)</f>
      </c>
      <c r="L209" s="16">
        <f>IF(OR(B209="",F209=0,F209=""),"",(F209-E209)/F209)</f>
      </c>
      <c r="M209" s="17">
        <f>IF(B209="","",IF(AND(G209&lt;&gt;"",J209&lt;=G209),"Sipariş ver","Yeterli"))</f>
      </c>
    </row>
    <row r="210" spans="1:13" x14ac:dyDescent="0.25">
      <c r="A210" s="10"/>
      <c r="B210" s="10"/>
      <c r="C210" s="10"/>
      <c r="D210" s="10"/>
      <c r="E210" s="11"/>
      <c r="F210" s="11"/>
      <c r="G210" s="12"/>
      <c r="H210" s="13">
        <f>IF(B210="","",SUMIFS(Hareketler!$D$5:$D$504,Hareketler!$B$5:$B$504,B210,Hareketler!$C$5:$C$504,"Giriş"))</f>
      </c>
      <c r="I210" s="13">
        <f>IF(B210="","",SUMIFS(Hareketler!$D$5:$D$504,Hareketler!$B$5:$B$504,B210,Hareketler!$C$5:$C$504,"Çıkış"))</f>
      </c>
      <c r="J210" s="14">
        <f>IF(B210="","",H210-I210+SUMIFS(Hareketler!$D$5:$D$504,Hareketler!$B$5:$B$504,B210,Hareketler!$C$5:$C$504,"Sayım farkı"))</f>
      </c>
      <c r="K210" s="15">
        <f>IF(B210="","",J210*E210)</f>
      </c>
      <c r="L210" s="16">
        <f>IF(OR(B210="",F210=0,F210=""),"",(F210-E210)/F210)</f>
      </c>
      <c r="M210" s="17">
        <f>IF(B210="","",IF(AND(G210&lt;&gt;"",J210&lt;=G210),"Sipariş ver","Yeterli"))</f>
      </c>
    </row>
    <row r="211" spans="1:13" x14ac:dyDescent="0.25">
      <c r="A211" s="10"/>
      <c r="B211" s="10"/>
      <c r="C211" s="10"/>
      <c r="D211" s="10"/>
      <c r="E211" s="11"/>
      <c r="F211" s="11"/>
      <c r="G211" s="12"/>
      <c r="H211" s="13">
        <f>IF(B211="","",SUMIFS(Hareketler!$D$5:$D$504,Hareketler!$B$5:$B$504,B211,Hareketler!$C$5:$C$504,"Giriş"))</f>
      </c>
      <c r="I211" s="13">
        <f>IF(B211="","",SUMIFS(Hareketler!$D$5:$D$504,Hareketler!$B$5:$B$504,B211,Hareketler!$C$5:$C$504,"Çıkış"))</f>
      </c>
      <c r="J211" s="14">
        <f>IF(B211="","",H211-I211+SUMIFS(Hareketler!$D$5:$D$504,Hareketler!$B$5:$B$504,B211,Hareketler!$C$5:$C$504,"Sayım farkı"))</f>
      </c>
      <c r="K211" s="15">
        <f>IF(B211="","",J211*E211)</f>
      </c>
      <c r="L211" s="16">
        <f>IF(OR(B211="",F211=0,F211=""),"",(F211-E211)/F211)</f>
      </c>
      <c r="M211" s="17">
        <f>IF(B211="","",IF(AND(G211&lt;&gt;"",J211&lt;=G211),"Sipariş ver","Yeterli"))</f>
      </c>
    </row>
    <row r="212" spans="1:13" x14ac:dyDescent="0.25">
      <c r="A212" s="10"/>
      <c r="B212" s="10"/>
      <c r="C212" s="10"/>
      <c r="D212" s="10"/>
      <c r="E212" s="11"/>
      <c r="F212" s="11"/>
      <c r="G212" s="12"/>
      <c r="H212" s="13">
        <f>IF(B212="","",SUMIFS(Hareketler!$D$5:$D$504,Hareketler!$B$5:$B$504,B212,Hareketler!$C$5:$C$504,"Giriş"))</f>
      </c>
      <c r="I212" s="13">
        <f>IF(B212="","",SUMIFS(Hareketler!$D$5:$D$504,Hareketler!$B$5:$B$504,B212,Hareketler!$C$5:$C$504,"Çıkış"))</f>
      </c>
      <c r="J212" s="14">
        <f>IF(B212="","",H212-I212+SUMIFS(Hareketler!$D$5:$D$504,Hareketler!$B$5:$B$504,B212,Hareketler!$C$5:$C$504,"Sayım farkı"))</f>
      </c>
      <c r="K212" s="15">
        <f>IF(B212="","",J212*E212)</f>
      </c>
      <c r="L212" s="16">
        <f>IF(OR(B212="",F212=0,F212=""),"",(F212-E212)/F212)</f>
      </c>
      <c r="M212" s="17">
        <f>IF(B212="","",IF(AND(G212&lt;&gt;"",J212&lt;=G212),"Sipariş ver","Yeterli"))</f>
      </c>
    </row>
    <row r="213" spans="1:13" x14ac:dyDescent="0.25">
      <c r="A213" s="10"/>
      <c r="B213" s="10"/>
      <c r="C213" s="10"/>
      <c r="D213" s="10"/>
      <c r="E213" s="11"/>
      <c r="F213" s="11"/>
      <c r="G213" s="12"/>
      <c r="H213" s="13">
        <f>IF(B213="","",SUMIFS(Hareketler!$D$5:$D$504,Hareketler!$B$5:$B$504,B213,Hareketler!$C$5:$C$504,"Giriş"))</f>
      </c>
      <c r="I213" s="13">
        <f>IF(B213="","",SUMIFS(Hareketler!$D$5:$D$504,Hareketler!$B$5:$B$504,B213,Hareketler!$C$5:$C$504,"Çıkış"))</f>
      </c>
      <c r="J213" s="14">
        <f>IF(B213="","",H213-I213+SUMIFS(Hareketler!$D$5:$D$504,Hareketler!$B$5:$B$504,B213,Hareketler!$C$5:$C$504,"Sayım farkı"))</f>
      </c>
      <c r="K213" s="15">
        <f>IF(B213="","",J213*E213)</f>
      </c>
      <c r="L213" s="16">
        <f>IF(OR(B213="",F213=0,F213=""),"",(F213-E213)/F213)</f>
      </c>
      <c r="M213" s="17">
        <f>IF(B213="","",IF(AND(G213&lt;&gt;"",J213&lt;=G213),"Sipariş ver","Yeterli"))</f>
      </c>
    </row>
    <row r="214" spans="1:13" x14ac:dyDescent="0.25">
      <c r="A214" s="10"/>
      <c r="B214" s="10"/>
      <c r="C214" s="10"/>
      <c r="D214" s="10"/>
      <c r="E214" s="11"/>
      <c r="F214" s="11"/>
      <c r="G214" s="12"/>
      <c r="H214" s="13">
        <f>IF(B214="","",SUMIFS(Hareketler!$D$5:$D$504,Hareketler!$B$5:$B$504,B214,Hareketler!$C$5:$C$504,"Giriş"))</f>
      </c>
      <c r="I214" s="13">
        <f>IF(B214="","",SUMIFS(Hareketler!$D$5:$D$504,Hareketler!$B$5:$B$504,B214,Hareketler!$C$5:$C$504,"Çıkış"))</f>
      </c>
      <c r="J214" s="14">
        <f>IF(B214="","",H214-I214+SUMIFS(Hareketler!$D$5:$D$504,Hareketler!$B$5:$B$504,B214,Hareketler!$C$5:$C$504,"Sayım farkı"))</f>
      </c>
      <c r="K214" s="15">
        <f>IF(B214="","",J214*E214)</f>
      </c>
      <c r="L214" s="16">
        <f>IF(OR(B214="",F214=0,F214=""),"",(F214-E214)/F214)</f>
      </c>
      <c r="M214" s="17">
        <f>IF(B214="","",IF(AND(G214&lt;&gt;"",J214&lt;=G214),"Sipariş ver","Yeterli"))</f>
      </c>
    </row>
    <row r="215" spans="1:13" x14ac:dyDescent="0.25">
      <c r="A215" s="10"/>
      <c r="B215" s="10"/>
      <c r="C215" s="10"/>
      <c r="D215" s="10"/>
      <c r="E215" s="11"/>
      <c r="F215" s="11"/>
      <c r="G215" s="12"/>
      <c r="H215" s="13">
        <f>IF(B215="","",SUMIFS(Hareketler!$D$5:$D$504,Hareketler!$B$5:$B$504,B215,Hareketler!$C$5:$C$504,"Giriş"))</f>
      </c>
      <c r="I215" s="13">
        <f>IF(B215="","",SUMIFS(Hareketler!$D$5:$D$504,Hareketler!$B$5:$B$504,B215,Hareketler!$C$5:$C$504,"Çıkış"))</f>
      </c>
      <c r="J215" s="14">
        <f>IF(B215="","",H215-I215+SUMIFS(Hareketler!$D$5:$D$504,Hareketler!$B$5:$B$504,B215,Hareketler!$C$5:$C$504,"Sayım farkı"))</f>
      </c>
      <c r="K215" s="15">
        <f>IF(B215="","",J215*E215)</f>
      </c>
      <c r="L215" s="16">
        <f>IF(OR(B215="",F215=0,F215=""),"",(F215-E215)/F215)</f>
      </c>
      <c r="M215" s="17">
        <f>IF(B215="","",IF(AND(G215&lt;&gt;"",J215&lt;=G215),"Sipariş ver","Yeterli"))</f>
      </c>
    </row>
    <row r="216" spans="1:13" x14ac:dyDescent="0.25">
      <c r="A216" s="10"/>
      <c r="B216" s="10"/>
      <c r="C216" s="10"/>
      <c r="D216" s="10"/>
      <c r="E216" s="11"/>
      <c r="F216" s="11"/>
      <c r="G216" s="12"/>
      <c r="H216" s="13">
        <f>IF(B216="","",SUMIFS(Hareketler!$D$5:$D$504,Hareketler!$B$5:$B$504,B216,Hareketler!$C$5:$C$504,"Giriş"))</f>
      </c>
      <c r="I216" s="13">
        <f>IF(B216="","",SUMIFS(Hareketler!$D$5:$D$504,Hareketler!$B$5:$B$504,B216,Hareketler!$C$5:$C$504,"Çıkış"))</f>
      </c>
      <c r="J216" s="14">
        <f>IF(B216="","",H216-I216+SUMIFS(Hareketler!$D$5:$D$504,Hareketler!$B$5:$B$504,B216,Hareketler!$C$5:$C$504,"Sayım farkı"))</f>
      </c>
      <c r="K216" s="15">
        <f>IF(B216="","",J216*E216)</f>
      </c>
      <c r="L216" s="16">
        <f>IF(OR(B216="",F216=0,F216=""),"",(F216-E216)/F216)</f>
      </c>
      <c r="M216" s="17">
        <f>IF(B216="","",IF(AND(G216&lt;&gt;"",J216&lt;=G216),"Sipariş ver","Yeterli"))</f>
      </c>
    </row>
    <row r="217" spans="1:13" x14ac:dyDescent="0.25">
      <c r="A217" s="10"/>
      <c r="B217" s="10"/>
      <c r="C217" s="10"/>
      <c r="D217" s="10"/>
      <c r="E217" s="11"/>
      <c r="F217" s="11"/>
      <c r="G217" s="12"/>
      <c r="H217" s="13">
        <f>IF(B217="","",SUMIFS(Hareketler!$D$5:$D$504,Hareketler!$B$5:$B$504,B217,Hareketler!$C$5:$C$504,"Giriş"))</f>
      </c>
      <c r="I217" s="13">
        <f>IF(B217="","",SUMIFS(Hareketler!$D$5:$D$504,Hareketler!$B$5:$B$504,B217,Hareketler!$C$5:$C$504,"Çıkış"))</f>
      </c>
      <c r="J217" s="14">
        <f>IF(B217="","",H217-I217+SUMIFS(Hareketler!$D$5:$D$504,Hareketler!$B$5:$B$504,B217,Hareketler!$C$5:$C$504,"Sayım farkı"))</f>
      </c>
      <c r="K217" s="15">
        <f>IF(B217="","",J217*E217)</f>
      </c>
      <c r="L217" s="16">
        <f>IF(OR(B217="",F217=0,F217=""),"",(F217-E217)/F217)</f>
      </c>
      <c r="M217" s="17">
        <f>IF(B217="","",IF(AND(G217&lt;&gt;"",J217&lt;=G217),"Sipariş ver","Yeterli"))</f>
      </c>
    </row>
    <row r="218" spans="1:13" x14ac:dyDescent="0.25">
      <c r="A218" s="10"/>
      <c r="B218" s="10"/>
      <c r="C218" s="10"/>
      <c r="D218" s="10"/>
      <c r="E218" s="11"/>
      <c r="F218" s="11"/>
      <c r="G218" s="12"/>
      <c r="H218" s="13">
        <f>IF(B218="","",SUMIFS(Hareketler!$D$5:$D$504,Hareketler!$B$5:$B$504,B218,Hareketler!$C$5:$C$504,"Giriş"))</f>
      </c>
      <c r="I218" s="13">
        <f>IF(B218="","",SUMIFS(Hareketler!$D$5:$D$504,Hareketler!$B$5:$B$504,B218,Hareketler!$C$5:$C$504,"Çıkış"))</f>
      </c>
      <c r="J218" s="14">
        <f>IF(B218="","",H218-I218+SUMIFS(Hareketler!$D$5:$D$504,Hareketler!$B$5:$B$504,B218,Hareketler!$C$5:$C$504,"Sayım farkı"))</f>
      </c>
      <c r="K218" s="15">
        <f>IF(B218="","",J218*E218)</f>
      </c>
      <c r="L218" s="16">
        <f>IF(OR(B218="",F218=0,F218=""),"",(F218-E218)/F218)</f>
      </c>
      <c r="M218" s="17">
        <f>IF(B218="","",IF(AND(G218&lt;&gt;"",J218&lt;=G218),"Sipariş ver","Yeterli"))</f>
      </c>
    </row>
    <row r="219" spans="1:13" x14ac:dyDescent="0.25">
      <c r="A219" s="10"/>
      <c r="B219" s="10"/>
      <c r="C219" s="10"/>
      <c r="D219" s="10"/>
      <c r="E219" s="11"/>
      <c r="F219" s="11"/>
      <c r="G219" s="12"/>
      <c r="H219" s="13">
        <f>IF(B219="","",SUMIFS(Hareketler!$D$5:$D$504,Hareketler!$B$5:$B$504,B219,Hareketler!$C$5:$C$504,"Giriş"))</f>
      </c>
      <c r="I219" s="13">
        <f>IF(B219="","",SUMIFS(Hareketler!$D$5:$D$504,Hareketler!$B$5:$B$504,B219,Hareketler!$C$5:$C$504,"Çıkış"))</f>
      </c>
      <c r="J219" s="14">
        <f>IF(B219="","",H219-I219+SUMIFS(Hareketler!$D$5:$D$504,Hareketler!$B$5:$B$504,B219,Hareketler!$C$5:$C$504,"Sayım farkı"))</f>
      </c>
      <c r="K219" s="15">
        <f>IF(B219="","",J219*E219)</f>
      </c>
      <c r="L219" s="16">
        <f>IF(OR(B219="",F219=0,F219=""),"",(F219-E219)/F219)</f>
      </c>
      <c r="M219" s="17">
        <f>IF(B219="","",IF(AND(G219&lt;&gt;"",J219&lt;=G219),"Sipariş ver","Yeterli"))</f>
      </c>
    </row>
    <row r="220" spans="1:13" x14ac:dyDescent="0.25">
      <c r="A220" s="10"/>
      <c r="B220" s="10"/>
      <c r="C220" s="10"/>
      <c r="D220" s="10"/>
      <c r="E220" s="11"/>
      <c r="F220" s="11"/>
      <c r="G220" s="12"/>
      <c r="H220" s="13">
        <f>IF(B220="","",SUMIFS(Hareketler!$D$5:$D$504,Hareketler!$B$5:$B$504,B220,Hareketler!$C$5:$C$504,"Giriş"))</f>
      </c>
      <c r="I220" s="13">
        <f>IF(B220="","",SUMIFS(Hareketler!$D$5:$D$504,Hareketler!$B$5:$B$504,B220,Hareketler!$C$5:$C$504,"Çıkış"))</f>
      </c>
      <c r="J220" s="14">
        <f>IF(B220="","",H220-I220+SUMIFS(Hareketler!$D$5:$D$504,Hareketler!$B$5:$B$504,B220,Hareketler!$C$5:$C$504,"Sayım farkı"))</f>
      </c>
      <c r="K220" s="15">
        <f>IF(B220="","",J220*E220)</f>
      </c>
      <c r="L220" s="16">
        <f>IF(OR(B220="",F220=0,F220=""),"",(F220-E220)/F220)</f>
      </c>
      <c r="M220" s="17">
        <f>IF(B220="","",IF(AND(G220&lt;&gt;"",J220&lt;=G220),"Sipariş ver","Yeterli"))</f>
      </c>
    </row>
    <row r="221" spans="1:13" x14ac:dyDescent="0.25">
      <c r="A221" s="10"/>
      <c r="B221" s="10"/>
      <c r="C221" s="10"/>
      <c r="D221" s="10"/>
      <c r="E221" s="11"/>
      <c r="F221" s="11"/>
      <c r="G221" s="12"/>
      <c r="H221" s="13">
        <f>IF(B221="","",SUMIFS(Hareketler!$D$5:$D$504,Hareketler!$B$5:$B$504,B221,Hareketler!$C$5:$C$504,"Giriş"))</f>
      </c>
      <c r="I221" s="13">
        <f>IF(B221="","",SUMIFS(Hareketler!$D$5:$D$504,Hareketler!$B$5:$B$504,B221,Hareketler!$C$5:$C$504,"Çıkış"))</f>
      </c>
      <c r="J221" s="14">
        <f>IF(B221="","",H221-I221+SUMIFS(Hareketler!$D$5:$D$504,Hareketler!$B$5:$B$504,B221,Hareketler!$C$5:$C$504,"Sayım farkı"))</f>
      </c>
      <c r="K221" s="15">
        <f>IF(B221="","",J221*E221)</f>
      </c>
      <c r="L221" s="16">
        <f>IF(OR(B221="",F221=0,F221=""),"",(F221-E221)/F221)</f>
      </c>
      <c r="M221" s="17">
        <f>IF(B221="","",IF(AND(G221&lt;&gt;"",J221&lt;=G221),"Sipariş ver","Yeterli"))</f>
      </c>
    </row>
    <row r="222" spans="1:13" x14ac:dyDescent="0.25">
      <c r="A222" s="10"/>
      <c r="B222" s="10"/>
      <c r="C222" s="10"/>
      <c r="D222" s="10"/>
      <c r="E222" s="11"/>
      <c r="F222" s="11"/>
      <c r="G222" s="12"/>
      <c r="H222" s="13">
        <f>IF(B222="","",SUMIFS(Hareketler!$D$5:$D$504,Hareketler!$B$5:$B$504,B222,Hareketler!$C$5:$C$504,"Giriş"))</f>
      </c>
      <c r="I222" s="13">
        <f>IF(B222="","",SUMIFS(Hareketler!$D$5:$D$504,Hareketler!$B$5:$B$504,B222,Hareketler!$C$5:$C$504,"Çıkış"))</f>
      </c>
      <c r="J222" s="14">
        <f>IF(B222="","",H222-I222+SUMIFS(Hareketler!$D$5:$D$504,Hareketler!$B$5:$B$504,B222,Hareketler!$C$5:$C$504,"Sayım farkı"))</f>
      </c>
      <c r="K222" s="15">
        <f>IF(B222="","",J222*E222)</f>
      </c>
      <c r="L222" s="16">
        <f>IF(OR(B222="",F222=0,F222=""),"",(F222-E222)/F222)</f>
      </c>
      <c r="M222" s="17">
        <f>IF(B222="","",IF(AND(G222&lt;&gt;"",J222&lt;=G222),"Sipariş ver","Yeterli"))</f>
      </c>
    </row>
    <row r="223" spans="1:13" x14ac:dyDescent="0.25">
      <c r="A223" s="10"/>
      <c r="B223" s="10"/>
      <c r="C223" s="10"/>
      <c r="D223" s="10"/>
      <c r="E223" s="11"/>
      <c r="F223" s="11"/>
      <c r="G223" s="12"/>
      <c r="H223" s="13">
        <f>IF(B223="","",SUMIFS(Hareketler!$D$5:$D$504,Hareketler!$B$5:$B$504,B223,Hareketler!$C$5:$C$504,"Giriş"))</f>
      </c>
      <c r="I223" s="13">
        <f>IF(B223="","",SUMIFS(Hareketler!$D$5:$D$504,Hareketler!$B$5:$B$504,B223,Hareketler!$C$5:$C$504,"Çıkış"))</f>
      </c>
      <c r="J223" s="14">
        <f>IF(B223="","",H223-I223+SUMIFS(Hareketler!$D$5:$D$504,Hareketler!$B$5:$B$504,B223,Hareketler!$C$5:$C$504,"Sayım farkı"))</f>
      </c>
      <c r="K223" s="15">
        <f>IF(B223="","",J223*E223)</f>
      </c>
      <c r="L223" s="16">
        <f>IF(OR(B223="",F223=0,F223=""),"",(F223-E223)/F223)</f>
      </c>
      <c r="M223" s="17">
        <f>IF(B223="","",IF(AND(G223&lt;&gt;"",J223&lt;=G223),"Sipariş ver","Yeterli"))</f>
      </c>
    </row>
    <row r="224" spans="1:13" x14ac:dyDescent="0.25">
      <c r="A224" s="10"/>
      <c r="B224" s="10"/>
      <c r="C224" s="10"/>
      <c r="D224" s="10"/>
      <c r="E224" s="11"/>
      <c r="F224" s="11"/>
      <c r="G224" s="12"/>
      <c r="H224" s="13">
        <f>IF(B224="","",SUMIFS(Hareketler!$D$5:$D$504,Hareketler!$B$5:$B$504,B224,Hareketler!$C$5:$C$504,"Giriş"))</f>
      </c>
      <c r="I224" s="13">
        <f>IF(B224="","",SUMIFS(Hareketler!$D$5:$D$504,Hareketler!$B$5:$B$504,B224,Hareketler!$C$5:$C$504,"Çıkış"))</f>
      </c>
      <c r="J224" s="14">
        <f>IF(B224="","",H224-I224+SUMIFS(Hareketler!$D$5:$D$504,Hareketler!$B$5:$B$504,B224,Hareketler!$C$5:$C$504,"Sayım farkı"))</f>
      </c>
      <c r="K224" s="15">
        <f>IF(B224="","",J224*E224)</f>
      </c>
      <c r="L224" s="16">
        <f>IF(OR(B224="",F224=0,F224=""),"",(F224-E224)/F224)</f>
      </c>
      <c r="M224" s="17">
        <f>IF(B224="","",IF(AND(G224&lt;&gt;"",J224&lt;=G224),"Sipariş ver","Yeterli"))</f>
      </c>
    </row>
    <row r="225" spans="1:13" x14ac:dyDescent="0.25">
      <c r="A225" s="10"/>
      <c r="B225" s="10"/>
      <c r="C225" s="10"/>
      <c r="D225" s="10"/>
      <c r="E225" s="11"/>
      <c r="F225" s="11"/>
      <c r="G225" s="12"/>
      <c r="H225" s="13">
        <f>IF(B225="","",SUMIFS(Hareketler!$D$5:$D$504,Hareketler!$B$5:$B$504,B225,Hareketler!$C$5:$C$504,"Giriş"))</f>
      </c>
      <c r="I225" s="13">
        <f>IF(B225="","",SUMIFS(Hareketler!$D$5:$D$504,Hareketler!$B$5:$B$504,B225,Hareketler!$C$5:$C$504,"Çıkış"))</f>
      </c>
      <c r="J225" s="14">
        <f>IF(B225="","",H225-I225+SUMIFS(Hareketler!$D$5:$D$504,Hareketler!$B$5:$B$504,B225,Hareketler!$C$5:$C$504,"Sayım farkı"))</f>
      </c>
      <c r="K225" s="15">
        <f>IF(B225="","",J225*E225)</f>
      </c>
      <c r="L225" s="16">
        <f>IF(OR(B225="",F225=0,F225=""),"",(F225-E225)/F225)</f>
      </c>
      <c r="M225" s="17">
        <f>IF(B225="","",IF(AND(G225&lt;&gt;"",J225&lt;=G225),"Sipariş ver","Yeterli"))</f>
      </c>
    </row>
    <row r="226" spans="1:13" x14ac:dyDescent="0.25">
      <c r="A226" s="10"/>
      <c r="B226" s="10"/>
      <c r="C226" s="10"/>
      <c r="D226" s="10"/>
      <c r="E226" s="11"/>
      <c r="F226" s="11"/>
      <c r="G226" s="12"/>
      <c r="H226" s="13">
        <f>IF(B226="","",SUMIFS(Hareketler!$D$5:$D$504,Hareketler!$B$5:$B$504,B226,Hareketler!$C$5:$C$504,"Giriş"))</f>
      </c>
      <c r="I226" s="13">
        <f>IF(B226="","",SUMIFS(Hareketler!$D$5:$D$504,Hareketler!$B$5:$B$504,B226,Hareketler!$C$5:$C$504,"Çıkış"))</f>
      </c>
      <c r="J226" s="14">
        <f>IF(B226="","",H226-I226+SUMIFS(Hareketler!$D$5:$D$504,Hareketler!$B$5:$B$504,B226,Hareketler!$C$5:$C$504,"Sayım farkı"))</f>
      </c>
      <c r="K226" s="15">
        <f>IF(B226="","",J226*E226)</f>
      </c>
      <c r="L226" s="16">
        <f>IF(OR(B226="",F226=0,F226=""),"",(F226-E226)/F226)</f>
      </c>
      <c r="M226" s="17">
        <f>IF(B226="","",IF(AND(G226&lt;&gt;"",J226&lt;=G226),"Sipariş ver","Yeterli"))</f>
      </c>
    </row>
    <row r="227" spans="1:13" x14ac:dyDescent="0.25">
      <c r="A227" s="10"/>
      <c r="B227" s="10"/>
      <c r="C227" s="10"/>
      <c r="D227" s="10"/>
      <c r="E227" s="11"/>
      <c r="F227" s="11"/>
      <c r="G227" s="12"/>
      <c r="H227" s="13">
        <f>IF(B227="","",SUMIFS(Hareketler!$D$5:$D$504,Hareketler!$B$5:$B$504,B227,Hareketler!$C$5:$C$504,"Giriş"))</f>
      </c>
      <c r="I227" s="13">
        <f>IF(B227="","",SUMIFS(Hareketler!$D$5:$D$504,Hareketler!$B$5:$B$504,B227,Hareketler!$C$5:$C$504,"Çıkış"))</f>
      </c>
      <c r="J227" s="14">
        <f>IF(B227="","",H227-I227+SUMIFS(Hareketler!$D$5:$D$504,Hareketler!$B$5:$B$504,B227,Hareketler!$C$5:$C$504,"Sayım farkı"))</f>
      </c>
      <c r="K227" s="15">
        <f>IF(B227="","",J227*E227)</f>
      </c>
      <c r="L227" s="16">
        <f>IF(OR(B227="",F227=0,F227=""),"",(F227-E227)/F227)</f>
      </c>
      <c r="M227" s="17">
        <f>IF(B227="","",IF(AND(G227&lt;&gt;"",J227&lt;=G227),"Sipariş ver","Yeterli"))</f>
      </c>
    </row>
    <row r="228" spans="1:13" x14ac:dyDescent="0.25">
      <c r="A228" s="10"/>
      <c r="B228" s="10"/>
      <c r="C228" s="10"/>
      <c r="D228" s="10"/>
      <c r="E228" s="11"/>
      <c r="F228" s="11"/>
      <c r="G228" s="12"/>
      <c r="H228" s="13">
        <f>IF(B228="","",SUMIFS(Hareketler!$D$5:$D$504,Hareketler!$B$5:$B$504,B228,Hareketler!$C$5:$C$504,"Giriş"))</f>
      </c>
      <c r="I228" s="13">
        <f>IF(B228="","",SUMIFS(Hareketler!$D$5:$D$504,Hareketler!$B$5:$B$504,B228,Hareketler!$C$5:$C$504,"Çıkış"))</f>
      </c>
      <c r="J228" s="14">
        <f>IF(B228="","",H228-I228+SUMIFS(Hareketler!$D$5:$D$504,Hareketler!$B$5:$B$504,B228,Hareketler!$C$5:$C$504,"Sayım farkı"))</f>
      </c>
      <c r="K228" s="15">
        <f>IF(B228="","",J228*E228)</f>
      </c>
      <c r="L228" s="16">
        <f>IF(OR(B228="",F228=0,F228=""),"",(F228-E228)/F228)</f>
      </c>
      <c r="M228" s="17">
        <f>IF(B228="","",IF(AND(G228&lt;&gt;"",J228&lt;=G228),"Sipariş ver","Yeterli"))</f>
      </c>
    </row>
    <row r="229" spans="1:13" x14ac:dyDescent="0.25">
      <c r="A229" s="10"/>
      <c r="B229" s="10"/>
      <c r="C229" s="10"/>
      <c r="D229" s="10"/>
      <c r="E229" s="11"/>
      <c r="F229" s="11"/>
      <c r="G229" s="12"/>
      <c r="H229" s="13">
        <f>IF(B229="","",SUMIFS(Hareketler!$D$5:$D$504,Hareketler!$B$5:$B$504,B229,Hareketler!$C$5:$C$504,"Giriş"))</f>
      </c>
      <c r="I229" s="13">
        <f>IF(B229="","",SUMIFS(Hareketler!$D$5:$D$504,Hareketler!$B$5:$B$504,B229,Hareketler!$C$5:$C$504,"Çıkış"))</f>
      </c>
      <c r="J229" s="14">
        <f>IF(B229="","",H229-I229+SUMIFS(Hareketler!$D$5:$D$504,Hareketler!$B$5:$B$504,B229,Hareketler!$C$5:$C$504,"Sayım farkı"))</f>
      </c>
      <c r="K229" s="15">
        <f>IF(B229="","",J229*E229)</f>
      </c>
      <c r="L229" s="16">
        <f>IF(OR(B229="",F229=0,F229=""),"",(F229-E229)/F229)</f>
      </c>
      <c r="M229" s="17">
        <f>IF(B229="","",IF(AND(G229&lt;&gt;"",J229&lt;=G229),"Sipariş ver","Yeterli"))</f>
      </c>
    </row>
    <row r="230" spans="1:13" x14ac:dyDescent="0.25">
      <c r="A230" s="10"/>
      <c r="B230" s="10"/>
      <c r="C230" s="10"/>
      <c r="D230" s="10"/>
      <c r="E230" s="11"/>
      <c r="F230" s="11"/>
      <c r="G230" s="12"/>
      <c r="H230" s="13">
        <f>IF(B230="","",SUMIFS(Hareketler!$D$5:$D$504,Hareketler!$B$5:$B$504,B230,Hareketler!$C$5:$C$504,"Giriş"))</f>
      </c>
      <c r="I230" s="13">
        <f>IF(B230="","",SUMIFS(Hareketler!$D$5:$D$504,Hareketler!$B$5:$B$504,B230,Hareketler!$C$5:$C$504,"Çıkış"))</f>
      </c>
      <c r="J230" s="14">
        <f>IF(B230="","",H230-I230+SUMIFS(Hareketler!$D$5:$D$504,Hareketler!$B$5:$B$504,B230,Hareketler!$C$5:$C$504,"Sayım farkı"))</f>
      </c>
      <c r="K230" s="15">
        <f>IF(B230="","",J230*E230)</f>
      </c>
      <c r="L230" s="16">
        <f>IF(OR(B230="",F230=0,F230=""),"",(F230-E230)/F230)</f>
      </c>
      <c r="M230" s="17">
        <f>IF(B230="","",IF(AND(G230&lt;&gt;"",J230&lt;=G230),"Sipariş ver","Yeterli"))</f>
      </c>
    </row>
    <row r="231" spans="1:13" x14ac:dyDescent="0.25">
      <c r="A231" s="10"/>
      <c r="B231" s="10"/>
      <c r="C231" s="10"/>
      <c r="D231" s="10"/>
      <c r="E231" s="11"/>
      <c r="F231" s="11"/>
      <c r="G231" s="12"/>
      <c r="H231" s="13">
        <f>IF(B231="","",SUMIFS(Hareketler!$D$5:$D$504,Hareketler!$B$5:$B$504,B231,Hareketler!$C$5:$C$504,"Giriş"))</f>
      </c>
      <c r="I231" s="13">
        <f>IF(B231="","",SUMIFS(Hareketler!$D$5:$D$504,Hareketler!$B$5:$B$504,B231,Hareketler!$C$5:$C$504,"Çıkış"))</f>
      </c>
      <c r="J231" s="14">
        <f>IF(B231="","",H231-I231+SUMIFS(Hareketler!$D$5:$D$504,Hareketler!$B$5:$B$504,B231,Hareketler!$C$5:$C$504,"Sayım farkı"))</f>
      </c>
      <c r="K231" s="15">
        <f>IF(B231="","",J231*E231)</f>
      </c>
      <c r="L231" s="16">
        <f>IF(OR(B231="",F231=0,F231=""),"",(F231-E231)/F231)</f>
      </c>
      <c r="M231" s="17">
        <f>IF(B231="","",IF(AND(G231&lt;&gt;"",J231&lt;=G231),"Sipariş ver","Yeterli"))</f>
      </c>
    </row>
    <row r="232" spans="1:13" x14ac:dyDescent="0.25">
      <c r="A232" s="10"/>
      <c r="B232" s="10"/>
      <c r="C232" s="10"/>
      <c r="D232" s="10"/>
      <c r="E232" s="11"/>
      <c r="F232" s="11"/>
      <c r="G232" s="12"/>
      <c r="H232" s="13">
        <f>IF(B232="","",SUMIFS(Hareketler!$D$5:$D$504,Hareketler!$B$5:$B$504,B232,Hareketler!$C$5:$C$504,"Giriş"))</f>
      </c>
      <c r="I232" s="13">
        <f>IF(B232="","",SUMIFS(Hareketler!$D$5:$D$504,Hareketler!$B$5:$B$504,B232,Hareketler!$C$5:$C$504,"Çıkış"))</f>
      </c>
      <c r="J232" s="14">
        <f>IF(B232="","",H232-I232+SUMIFS(Hareketler!$D$5:$D$504,Hareketler!$B$5:$B$504,B232,Hareketler!$C$5:$C$504,"Sayım farkı"))</f>
      </c>
      <c r="K232" s="15">
        <f>IF(B232="","",J232*E232)</f>
      </c>
      <c r="L232" s="16">
        <f>IF(OR(B232="",F232=0,F232=""),"",(F232-E232)/F232)</f>
      </c>
      <c r="M232" s="17">
        <f>IF(B232="","",IF(AND(G232&lt;&gt;"",J232&lt;=G232),"Sipariş ver","Yeterli"))</f>
      </c>
    </row>
    <row r="233" spans="1:13" x14ac:dyDescent="0.25">
      <c r="A233" s="10"/>
      <c r="B233" s="10"/>
      <c r="C233" s="10"/>
      <c r="D233" s="10"/>
      <c r="E233" s="11"/>
      <c r="F233" s="11"/>
      <c r="G233" s="12"/>
      <c r="H233" s="13">
        <f>IF(B233="","",SUMIFS(Hareketler!$D$5:$D$504,Hareketler!$B$5:$B$504,B233,Hareketler!$C$5:$C$504,"Giriş"))</f>
      </c>
      <c r="I233" s="13">
        <f>IF(B233="","",SUMIFS(Hareketler!$D$5:$D$504,Hareketler!$B$5:$B$504,B233,Hareketler!$C$5:$C$504,"Çıkış"))</f>
      </c>
      <c r="J233" s="14">
        <f>IF(B233="","",H233-I233+SUMIFS(Hareketler!$D$5:$D$504,Hareketler!$B$5:$B$504,B233,Hareketler!$C$5:$C$504,"Sayım farkı"))</f>
      </c>
      <c r="K233" s="15">
        <f>IF(B233="","",J233*E233)</f>
      </c>
      <c r="L233" s="16">
        <f>IF(OR(B233="",F233=0,F233=""),"",(F233-E233)/F233)</f>
      </c>
      <c r="M233" s="17">
        <f>IF(B233="","",IF(AND(G233&lt;&gt;"",J233&lt;=G233),"Sipariş ver","Yeterli"))</f>
      </c>
    </row>
    <row r="234" spans="1:13" x14ac:dyDescent="0.25">
      <c r="A234" s="10"/>
      <c r="B234" s="10"/>
      <c r="C234" s="10"/>
      <c r="D234" s="10"/>
      <c r="E234" s="11"/>
      <c r="F234" s="11"/>
      <c r="G234" s="12"/>
      <c r="H234" s="13">
        <f>IF(B234="","",SUMIFS(Hareketler!$D$5:$D$504,Hareketler!$B$5:$B$504,B234,Hareketler!$C$5:$C$504,"Giriş"))</f>
      </c>
      <c r="I234" s="13">
        <f>IF(B234="","",SUMIFS(Hareketler!$D$5:$D$504,Hareketler!$B$5:$B$504,B234,Hareketler!$C$5:$C$504,"Çıkış"))</f>
      </c>
      <c r="J234" s="14">
        <f>IF(B234="","",H234-I234+SUMIFS(Hareketler!$D$5:$D$504,Hareketler!$B$5:$B$504,B234,Hareketler!$C$5:$C$504,"Sayım farkı"))</f>
      </c>
      <c r="K234" s="15">
        <f>IF(B234="","",J234*E234)</f>
      </c>
      <c r="L234" s="16">
        <f>IF(OR(B234="",F234=0,F234=""),"",(F234-E234)/F234)</f>
      </c>
      <c r="M234" s="17">
        <f>IF(B234="","",IF(AND(G234&lt;&gt;"",J234&lt;=G234),"Sipariş ver","Yeterli"))</f>
      </c>
    </row>
    <row r="235" spans="1:13" x14ac:dyDescent="0.25">
      <c r="A235" s="10"/>
      <c r="B235" s="10"/>
      <c r="C235" s="10"/>
      <c r="D235" s="10"/>
      <c r="E235" s="11"/>
      <c r="F235" s="11"/>
      <c r="G235" s="12"/>
      <c r="H235" s="13">
        <f>IF(B235="","",SUMIFS(Hareketler!$D$5:$D$504,Hareketler!$B$5:$B$504,B235,Hareketler!$C$5:$C$504,"Giriş"))</f>
      </c>
      <c r="I235" s="13">
        <f>IF(B235="","",SUMIFS(Hareketler!$D$5:$D$504,Hareketler!$B$5:$B$504,B235,Hareketler!$C$5:$C$504,"Çıkış"))</f>
      </c>
      <c r="J235" s="14">
        <f>IF(B235="","",H235-I235+SUMIFS(Hareketler!$D$5:$D$504,Hareketler!$B$5:$B$504,B235,Hareketler!$C$5:$C$504,"Sayım farkı"))</f>
      </c>
      <c r="K235" s="15">
        <f>IF(B235="","",J235*E235)</f>
      </c>
      <c r="L235" s="16">
        <f>IF(OR(B235="",F235=0,F235=""),"",(F235-E235)/F235)</f>
      </c>
      <c r="M235" s="17">
        <f>IF(B235="","",IF(AND(G235&lt;&gt;"",J235&lt;=G235),"Sipariş ver","Yeterli"))</f>
      </c>
    </row>
    <row r="236" spans="1:13" x14ac:dyDescent="0.25">
      <c r="A236" s="10"/>
      <c r="B236" s="10"/>
      <c r="C236" s="10"/>
      <c r="D236" s="10"/>
      <c r="E236" s="11"/>
      <c r="F236" s="11"/>
      <c r="G236" s="12"/>
      <c r="H236" s="13">
        <f>IF(B236="","",SUMIFS(Hareketler!$D$5:$D$504,Hareketler!$B$5:$B$504,B236,Hareketler!$C$5:$C$504,"Giriş"))</f>
      </c>
      <c r="I236" s="13">
        <f>IF(B236="","",SUMIFS(Hareketler!$D$5:$D$504,Hareketler!$B$5:$B$504,B236,Hareketler!$C$5:$C$504,"Çıkış"))</f>
      </c>
      <c r="J236" s="14">
        <f>IF(B236="","",H236-I236+SUMIFS(Hareketler!$D$5:$D$504,Hareketler!$B$5:$B$504,B236,Hareketler!$C$5:$C$504,"Sayım farkı"))</f>
      </c>
      <c r="K236" s="15">
        <f>IF(B236="","",J236*E236)</f>
      </c>
      <c r="L236" s="16">
        <f>IF(OR(B236="",F236=0,F236=""),"",(F236-E236)/F236)</f>
      </c>
      <c r="M236" s="17">
        <f>IF(B236="","",IF(AND(G236&lt;&gt;"",J236&lt;=G236),"Sipariş ver","Yeterli"))</f>
      </c>
    </row>
    <row r="237" spans="1:13" x14ac:dyDescent="0.25">
      <c r="A237" s="10"/>
      <c r="B237" s="10"/>
      <c r="C237" s="10"/>
      <c r="D237" s="10"/>
      <c r="E237" s="11"/>
      <c r="F237" s="11"/>
      <c r="G237" s="12"/>
      <c r="H237" s="13">
        <f>IF(B237="","",SUMIFS(Hareketler!$D$5:$D$504,Hareketler!$B$5:$B$504,B237,Hareketler!$C$5:$C$504,"Giriş"))</f>
      </c>
      <c r="I237" s="13">
        <f>IF(B237="","",SUMIFS(Hareketler!$D$5:$D$504,Hareketler!$B$5:$B$504,B237,Hareketler!$C$5:$C$504,"Çıkış"))</f>
      </c>
      <c r="J237" s="14">
        <f>IF(B237="","",H237-I237+SUMIFS(Hareketler!$D$5:$D$504,Hareketler!$B$5:$B$504,B237,Hareketler!$C$5:$C$504,"Sayım farkı"))</f>
      </c>
      <c r="K237" s="15">
        <f>IF(B237="","",J237*E237)</f>
      </c>
      <c r="L237" s="16">
        <f>IF(OR(B237="",F237=0,F237=""),"",(F237-E237)/F237)</f>
      </c>
      <c r="M237" s="17">
        <f>IF(B237="","",IF(AND(G237&lt;&gt;"",J237&lt;=G237),"Sipariş ver","Yeterli"))</f>
      </c>
    </row>
    <row r="238" spans="1:13" x14ac:dyDescent="0.25">
      <c r="A238" s="10"/>
      <c r="B238" s="10"/>
      <c r="C238" s="10"/>
      <c r="D238" s="10"/>
      <c r="E238" s="11"/>
      <c r="F238" s="11"/>
      <c r="G238" s="12"/>
      <c r="H238" s="13">
        <f>IF(B238="","",SUMIFS(Hareketler!$D$5:$D$504,Hareketler!$B$5:$B$504,B238,Hareketler!$C$5:$C$504,"Giriş"))</f>
      </c>
      <c r="I238" s="13">
        <f>IF(B238="","",SUMIFS(Hareketler!$D$5:$D$504,Hareketler!$B$5:$B$504,B238,Hareketler!$C$5:$C$504,"Çıkış"))</f>
      </c>
      <c r="J238" s="14">
        <f>IF(B238="","",H238-I238+SUMIFS(Hareketler!$D$5:$D$504,Hareketler!$B$5:$B$504,B238,Hareketler!$C$5:$C$504,"Sayım farkı"))</f>
      </c>
      <c r="K238" s="15">
        <f>IF(B238="","",J238*E238)</f>
      </c>
      <c r="L238" s="16">
        <f>IF(OR(B238="",F238=0,F238=""),"",(F238-E238)/F238)</f>
      </c>
      <c r="M238" s="17">
        <f>IF(B238="","",IF(AND(G238&lt;&gt;"",J238&lt;=G238),"Sipariş ver","Yeterli"))</f>
      </c>
    </row>
    <row r="239" spans="1:13" x14ac:dyDescent="0.25">
      <c r="A239" s="10"/>
      <c r="B239" s="10"/>
      <c r="C239" s="10"/>
      <c r="D239" s="10"/>
      <c r="E239" s="11"/>
      <c r="F239" s="11"/>
      <c r="G239" s="12"/>
      <c r="H239" s="13">
        <f>IF(B239="","",SUMIFS(Hareketler!$D$5:$D$504,Hareketler!$B$5:$B$504,B239,Hareketler!$C$5:$C$504,"Giriş"))</f>
      </c>
      <c r="I239" s="13">
        <f>IF(B239="","",SUMIFS(Hareketler!$D$5:$D$504,Hareketler!$B$5:$B$504,B239,Hareketler!$C$5:$C$504,"Çıkış"))</f>
      </c>
      <c r="J239" s="14">
        <f>IF(B239="","",H239-I239+SUMIFS(Hareketler!$D$5:$D$504,Hareketler!$B$5:$B$504,B239,Hareketler!$C$5:$C$504,"Sayım farkı"))</f>
      </c>
      <c r="K239" s="15">
        <f>IF(B239="","",J239*E239)</f>
      </c>
      <c r="L239" s="16">
        <f>IF(OR(B239="",F239=0,F239=""),"",(F239-E239)/F239)</f>
      </c>
      <c r="M239" s="17">
        <f>IF(B239="","",IF(AND(G239&lt;&gt;"",J239&lt;=G239),"Sipariş ver","Yeterli"))</f>
      </c>
    </row>
    <row r="240" spans="1:13" x14ac:dyDescent="0.25">
      <c r="A240" s="10"/>
      <c r="B240" s="10"/>
      <c r="C240" s="10"/>
      <c r="D240" s="10"/>
      <c r="E240" s="11"/>
      <c r="F240" s="11"/>
      <c r="G240" s="12"/>
      <c r="H240" s="13">
        <f>IF(B240="","",SUMIFS(Hareketler!$D$5:$D$504,Hareketler!$B$5:$B$504,B240,Hareketler!$C$5:$C$504,"Giriş"))</f>
      </c>
      <c r="I240" s="13">
        <f>IF(B240="","",SUMIFS(Hareketler!$D$5:$D$504,Hareketler!$B$5:$B$504,B240,Hareketler!$C$5:$C$504,"Çıkış"))</f>
      </c>
      <c r="J240" s="14">
        <f>IF(B240="","",H240-I240+SUMIFS(Hareketler!$D$5:$D$504,Hareketler!$B$5:$B$504,B240,Hareketler!$C$5:$C$504,"Sayım farkı"))</f>
      </c>
      <c r="K240" s="15">
        <f>IF(B240="","",J240*E240)</f>
      </c>
      <c r="L240" s="16">
        <f>IF(OR(B240="",F240=0,F240=""),"",(F240-E240)/F240)</f>
      </c>
      <c r="M240" s="17">
        <f>IF(B240="","",IF(AND(G240&lt;&gt;"",J240&lt;=G240),"Sipariş ver","Yeterli"))</f>
      </c>
    </row>
    <row r="241" spans="1:13" x14ac:dyDescent="0.25">
      <c r="A241" s="10"/>
      <c r="B241" s="10"/>
      <c r="C241" s="10"/>
      <c r="D241" s="10"/>
      <c r="E241" s="11"/>
      <c r="F241" s="11"/>
      <c r="G241" s="12"/>
      <c r="H241" s="13">
        <f>IF(B241="","",SUMIFS(Hareketler!$D$5:$D$504,Hareketler!$B$5:$B$504,B241,Hareketler!$C$5:$C$504,"Giriş"))</f>
      </c>
      <c r="I241" s="13">
        <f>IF(B241="","",SUMIFS(Hareketler!$D$5:$D$504,Hareketler!$B$5:$B$504,B241,Hareketler!$C$5:$C$504,"Çıkış"))</f>
      </c>
      <c r="J241" s="14">
        <f>IF(B241="","",H241-I241+SUMIFS(Hareketler!$D$5:$D$504,Hareketler!$B$5:$B$504,B241,Hareketler!$C$5:$C$504,"Sayım farkı"))</f>
      </c>
      <c r="K241" s="15">
        <f>IF(B241="","",J241*E241)</f>
      </c>
      <c r="L241" s="16">
        <f>IF(OR(B241="",F241=0,F241=""),"",(F241-E241)/F241)</f>
      </c>
      <c r="M241" s="17">
        <f>IF(B241="","",IF(AND(G241&lt;&gt;"",J241&lt;=G241),"Sipariş ver","Yeterli"))</f>
      </c>
    </row>
    <row r="242" spans="1:13" x14ac:dyDescent="0.25">
      <c r="A242" s="10"/>
      <c r="B242" s="10"/>
      <c r="C242" s="10"/>
      <c r="D242" s="10"/>
      <c r="E242" s="11"/>
      <c r="F242" s="11"/>
      <c r="G242" s="12"/>
      <c r="H242" s="13">
        <f>IF(B242="","",SUMIFS(Hareketler!$D$5:$D$504,Hareketler!$B$5:$B$504,B242,Hareketler!$C$5:$C$504,"Giriş"))</f>
      </c>
      <c r="I242" s="13">
        <f>IF(B242="","",SUMIFS(Hareketler!$D$5:$D$504,Hareketler!$B$5:$B$504,B242,Hareketler!$C$5:$C$504,"Çıkış"))</f>
      </c>
      <c r="J242" s="14">
        <f>IF(B242="","",H242-I242+SUMIFS(Hareketler!$D$5:$D$504,Hareketler!$B$5:$B$504,B242,Hareketler!$C$5:$C$504,"Sayım farkı"))</f>
      </c>
      <c r="K242" s="15">
        <f>IF(B242="","",J242*E242)</f>
      </c>
      <c r="L242" s="16">
        <f>IF(OR(B242="",F242=0,F242=""),"",(F242-E242)/F242)</f>
      </c>
      <c r="M242" s="17">
        <f>IF(B242="","",IF(AND(G242&lt;&gt;"",J242&lt;=G242),"Sipariş ver","Yeterli"))</f>
      </c>
    </row>
    <row r="243" spans="1:13" x14ac:dyDescent="0.25">
      <c r="A243" s="10"/>
      <c r="B243" s="10"/>
      <c r="C243" s="10"/>
      <c r="D243" s="10"/>
      <c r="E243" s="11"/>
      <c r="F243" s="11"/>
      <c r="G243" s="12"/>
      <c r="H243" s="13">
        <f>IF(B243="","",SUMIFS(Hareketler!$D$5:$D$504,Hareketler!$B$5:$B$504,B243,Hareketler!$C$5:$C$504,"Giriş"))</f>
      </c>
      <c r="I243" s="13">
        <f>IF(B243="","",SUMIFS(Hareketler!$D$5:$D$504,Hareketler!$B$5:$B$504,B243,Hareketler!$C$5:$C$504,"Çıkış"))</f>
      </c>
      <c r="J243" s="14">
        <f>IF(B243="","",H243-I243+SUMIFS(Hareketler!$D$5:$D$504,Hareketler!$B$5:$B$504,B243,Hareketler!$C$5:$C$504,"Sayım farkı"))</f>
      </c>
      <c r="K243" s="15">
        <f>IF(B243="","",J243*E243)</f>
      </c>
      <c r="L243" s="16">
        <f>IF(OR(B243="",F243=0,F243=""),"",(F243-E243)/F243)</f>
      </c>
      <c r="M243" s="17">
        <f>IF(B243="","",IF(AND(G243&lt;&gt;"",J243&lt;=G243),"Sipariş ver","Yeterli"))</f>
      </c>
    </row>
    <row r="244" spans="1:13" x14ac:dyDescent="0.25">
      <c r="A244" s="10"/>
      <c r="B244" s="10"/>
      <c r="C244" s="10"/>
      <c r="D244" s="10"/>
      <c r="E244" s="11"/>
      <c r="F244" s="11"/>
      <c r="G244" s="12"/>
      <c r="H244" s="13">
        <f>IF(B244="","",SUMIFS(Hareketler!$D$5:$D$504,Hareketler!$B$5:$B$504,B244,Hareketler!$C$5:$C$504,"Giriş"))</f>
      </c>
      <c r="I244" s="13">
        <f>IF(B244="","",SUMIFS(Hareketler!$D$5:$D$504,Hareketler!$B$5:$B$504,B244,Hareketler!$C$5:$C$504,"Çıkış"))</f>
      </c>
      <c r="J244" s="14">
        <f>IF(B244="","",H244-I244+SUMIFS(Hareketler!$D$5:$D$504,Hareketler!$B$5:$B$504,B244,Hareketler!$C$5:$C$504,"Sayım farkı"))</f>
      </c>
      <c r="K244" s="15">
        <f>IF(B244="","",J244*E244)</f>
      </c>
      <c r="L244" s="16">
        <f>IF(OR(B244="",F244=0,F244=""),"",(F244-E244)/F244)</f>
      </c>
      <c r="M244" s="17">
        <f>IF(B244="","",IF(AND(G244&lt;&gt;"",J244&lt;=G244),"Sipariş ver","Yeterli"))</f>
      </c>
    </row>
    <row r="245" spans="1:13" x14ac:dyDescent="0.25">
      <c r="A245" s="10"/>
      <c r="B245" s="10"/>
      <c r="C245" s="10"/>
      <c r="D245" s="10"/>
      <c r="E245" s="11"/>
      <c r="F245" s="11"/>
      <c r="G245" s="12"/>
      <c r="H245" s="13">
        <f>IF(B245="","",SUMIFS(Hareketler!$D$5:$D$504,Hareketler!$B$5:$B$504,B245,Hareketler!$C$5:$C$504,"Giriş"))</f>
      </c>
      <c r="I245" s="13">
        <f>IF(B245="","",SUMIFS(Hareketler!$D$5:$D$504,Hareketler!$B$5:$B$504,B245,Hareketler!$C$5:$C$504,"Çıkış"))</f>
      </c>
      <c r="J245" s="14">
        <f>IF(B245="","",H245-I245+SUMIFS(Hareketler!$D$5:$D$504,Hareketler!$B$5:$B$504,B245,Hareketler!$C$5:$C$504,"Sayım farkı"))</f>
      </c>
      <c r="K245" s="15">
        <f>IF(B245="","",J245*E245)</f>
      </c>
      <c r="L245" s="16">
        <f>IF(OR(B245="",F245=0,F245=""),"",(F245-E245)/F245)</f>
      </c>
      <c r="M245" s="17">
        <f>IF(B245="","",IF(AND(G245&lt;&gt;"",J245&lt;=G245),"Sipariş ver","Yeterli"))</f>
      </c>
    </row>
    <row r="246" spans="1:13" x14ac:dyDescent="0.25">
      <c r="A246" s="10"/>
      <c r="B246" s="10"/>
      <c r="C246" s="10"/>
      <c r="D246" s="10"/>
      <c r="E246" s="11"/>
      <c r="F246" s="11"/>
      <c r="G246" s="12"/>
      <c r="H246" s="13">
        <f>IF(B246="","",SUMIFS(Hareketler!$D$5:$D$504,Hareketler!$B$5:$B$504,B246,Hareketler!$C$5:$C$504,"Giriş"))</f>
      </c>
      <c r="I246" s="13">
        <f>IF(B246="","",SUMIFS(Hareketler!$D$5:$D$504,Hareketler!$B$5:$B$504,B246,Hareketler!$C$5:$C$504,"Çıkış"))</f>
      </c>
      <c r="J246" s="14">
        <f>IF(B246="","",H246-I246+SUMIFS(Hareketler!$D$5:$D$504,Hareketler!$B$5:$B$504,B246,Hareketler!$C$5:$C$504,"Sayım farkı"))</f>
      </c>
      <c r="K246" s="15">
        <f>IF(B246="","",J246*E246)</f>
      </c>
      <c r="L246" s="16">
        <f>IF(OR(B246="",F246=0,F246=""),"",(F246-E246)/F246)</f>
      </c>
      <c r="M246" s="17">
        <f>IF(B246="","",IF(AND(G246&lt;&gt;"",J246&lt;=G246),"Sipariş ver","Yeterli"))</f>
      </c>
    </row>
    <row r="247" spans="1:13" x14ac:dyDescent="0.25">
      <c r="A247" s="10"/>
      <c r="B247" s="10"/>
      <c r="C247" s="10"/>
      <c r="D247" s="10"/>
      <c r="E247" s="11"/>
      <c r="F247" s="11"/>
      <c r="G247" s="12"/>
      <c r="H247" s="13">
        <f>IF(B247="","",SUMIFS(Hareketler!$D$5:$D$504,Hareketler!$B$5:$B$504,B247,Hareketler!$C$5:$C$504,"Giriş"))</f>
      </c>
      <c r="I247" s="13">
        <f>IF(B247="","",SUMIFS(Hareketler!$D$5:$D$504,Hareketler!$B$5:$B$504,B247,Hareketler!$C$5:$C$504,"Çıkış"))</f>
      </c>
      <c r="J247" s="14">
        <f>IF(B247="","",H247-I247+SUMIFS(Hareketler!$D$5:$D$504,Hareketler!$B$5:$B$504,B247,Hareketler!$C$5:$C$504,"Sayım farkı"))</f>
      </c>
      <c r="K247" s="15">
        <f>IF(B247="","",J247*E247)</f>
      </c>
      <c r="L247" s="16">
        <f>IF(OR(B247="",F247=0,F247=""),"",(F247-E247)/F247)</f>
      </c>
      <c r="M247" s="17">
        <f>IF(B247="","",IF(AND(G247&lt;&gt;"",J247&lt;=G247),"Sipariş ver","Yeterli"))</f>
      </c>
    </row>
    <row r="248" spans="1:13" x14ac:dyDescent="0.25">
      <c r="A248" s="10"/>
      <c r="B248" s="10"/>
      <c r="C248" s="10"/>
      <c r="D248" s="10"/>
      <c r="E248" s="11"/>
      <c r="F248" s="11"/>
      <c r="G248" s="12"/>
      <c r="H248" s="13">
        <f>IF(B248="","",SUMIFS(Hareketler!$D$5:$D$504,Hareketler!$B$5:$B$504,B248,Hareketler!$C$5:$C$504,"Giriş"))</f>
      </c>
      <c r="I248" s="13">
        <f>IF(B248="","",SUMIFS(Hareketler!$D$5:$D$504,Hareketler!$B$5:$B$504,B248,Hareketler!$C$5:$C$504,"Çıkış"))</f>
      </c>
      <c r="J248" s="14">
        <f>IF(B248="","",H248-I248+SUMIFS(Hareketler!$D$5:$D$504,Hareketler!$B$5:$B$504,B248,Hareketler!$C$5:$C$504,"Sayım farkı"))</f>
      </c>
      <c r="K248" s="15">
        <f>IF(B248="","",J248*E248)</f>
      </c>
      <c r="L248" s="16">
        <f>IF(OR(B248="",F248=0,F248=""),"",(F248-E248)/F248)</f>
      </c>
      <c r="M248" s="17">
        <f>IF(B248="","",IF(AND(G248&lt;&gt;"",J248&lt;=G248),"Sipariş ver","Yeterli"))</f>
      </c>
    </row>
    <row r="249" spans="1:13" x14ac:dyDescent="0.25">
      <c r="A249" s="10"/>
      <c r="B249" s="10"/>
      <c r="C249" s="10"/>
      <c r="D249" s="10"/>
      <c r="E249" s="11"/>
      <c r="F249" s="11"/>
      <c r="G249" s="12"/>
      <c r="H249" s="13">
        <f>IF(B249="","",SUMIFS(Hareketler!$D$5:$D$504,Hareketler!$B$5:$B$504,B249,Hareketler!$C$5:$C$504,"Giriş"))</f>
      </c>
      <c r="I249" s="13">
        <f>IF(B249="","",SUMIFS(Hareketler!$D$5:$D$504,Hareketler!$B$5:$B$504,B249,Hareketler!$C$5:$C$504,"Çıkış"))</f>
      </c>
      <c r="J249" s="14">
        <f>IF(B249="","",H249-I249+SUMIFS(Hareketler!$D$5:$D$504,Hareketler!$B$5:$B$504,B249,Hareketler!$C$5:$C$504,"Sayım farkı"))</f>
      </c>
      <c r="K249" s="15">
        <f>IF(B249="","",J249*E249)</f>
      </c>
      <c r="L249" s="16">
        <f>IF(OR(B249="",F249=0,F249=""),"",(F249-E249)/F249)</f>
      </c>
      <c r="M249" s="17">
        <f>IF(B249="","",IF(AND(G249&lt;&gt;"",J249&lt;=G249),"Sipariş ver","Yeterli"))</f>
      </c>
    </row>
    <row r="250" spans="1:13" x14ac:dyDescent="0.25">
      <c r="A250" s="10"/>
      <c r="B250" s="10"/>
      <c r="C250" s="10"/>
      <c r="D250" s="10"/>
      <c r="E250" s="11"/>
      <c r="F250" s="11"/>
      <c r="G250" s="12"/>
      <c r="H250" s="13">
        <f>IF(B250="","",SUMIFS(Hareketler!$D$5:$D$504,Hareketler!$B$5:$B$504,B250,Hareketler!$C$5:$C$504,"Giriş"))</f>
      </c>
      <c r="I250" s="13">
        <f>IF(B250="","",SUMIFS(Hareketler!$D$5:$D$504,Hareketler!$B$5:$B$504,B250,Hareketler!$C$5:$C$504,"Çıkış"))</f>
      </c>
      <c r="J250" s="14">
        <f>IF(B250="","",H250-I250+SUMIFS(Hareketler!$D$5:$D$504,Hareketler!$B$5:$B$504,B250,Hareketler!$C$5:$C$504,"Sayım farkı"))</f>
      </c>
      <c r="K250" s="15">
        <f>IF(B250="","",J250*E250)</f>
      </c>
      <c r="L250" s="16">
        <f>IF(OR(B250="",F250=0,F250=""),"",(F250-E250)/F250)</f>
      </c>
      <c r="M250" s="17">
        <f>IF(B250="","",IF(AND(G250&lt;&gt;"",J250&lt;=G250),"Sipariş ver","Yeterli"))</f>
      </c>
    </row>
    <row r="251" spans="1:13" x14ac:dyDescent="0.25">
      <c r="A251" s="10"/>
      <c r="B251" s="10"/>
      <c r="C251" s="10"/>
      <c r="D251" s="10"/>
      <c r="E251" s="11"/>
      <c r="F251" s="11"/>
      <c r="G251" s="12"/>
      <c r="H251" s="13">
        <f>IF(B251="","",SUMIFS(Hareketler!$D$5:$D$504,Hareketler!$B$5:$B$504,B251,Hareketler!$C$5:$C$504,"Giriş"))</f>
      </c>
      <c r="I251" s="13">
        <f>IF(B251="","",SUMIFS(Hareketler!$D$5:$D$504,Hareketler!$B$5:$B$504,B251,Hareketler!$C$5:$C$504,"Çıkış"))</f>
      </c>
      <c r="J251" s="14">
        <f>IF(B251="","",H251-I251+SUMIFS(Hareketler!$D$5:$D$504,Hareketler!$B$5:$B$504,B251,Hareketler!$C$5:$C$504,"Sayım farkı"))</f>
      </c>
      <c r="K251" s="15">
        <f>IF(B251="","",J251*E251)</f>
      </c>
      <c r="L251" s="16">
        <f>IF(OR(B251="",F251=0,F251=""),"",(F251-E251)/F251)</f>
      </c>
      <c r="M251" s="17">
        <f>IF(B251="","",IF(AND(G251&lt;&gt;"",J251&lt;=G251),"Sipariş ver","Yeterli"))</f>
      </c>
    </row>
    <row r="252" spans="1:13" x14ac:dyDescent="0.25">
      <c r="A252" s="10"/>
      <c r="B252" s="10"/>
      <c r="C252" s="10"/>
      <c r="D252" s="10"/>
      <c r="E252" s="11"/>
      <c r="F252" s="11"/>
      <c r="G252" s="12"/>
      <c r="H252" s="13">
        <f>IF(B252="","",SUMIFS(Hareketler!$D$5:$D$504,Hareketler!$B$5:$B$504,B252,Hareketler!$C$5:$C$504,"Giriş"))</f>
      </c>
      <c r="I252" s="13">
        <f>IF(B252="","",SUMIFS(Hareketler!$D$5:$D$504,Hareketler!$B$5:$B$504,B252,Hareketler!$C$5:$C$504,"Çıkış"))</f>
      </c>
      <c r="J252" s="14">
        <f>IF(B252="","",H252-I252+SUMIFS(Hareketler!$D$5:$D$504,Hareketler!$B$5:$B$504,B252,Hareketler!$C$5:$C$504,"Sayım farkı"))</f>
      </c>
      <c r="K252" s="15">
        <f>IF(B252="","",J252*E252)</f>
      </c>
      <c r="L252" s="16">
        <f>IF(OR(B252="",F252=0,F252=""),"",(F252-E252)/F252)</f>
      </c>
      <c r="M252" s="17">
        <f>IF(B252="","",IF(AND(G252&lt;&gt;"",J252&lt;=G252),"Sipariş ver","Yeterli"))</f>
      </c>
    </row>
    <row r="253" spans="1:13" x14ac:dyDescent="0.25">
      <c r="A253" s="10"/>
      <c r="B253" s="10"/>
      <c r="C253" s="10"/>
      <c r="D253" s="10"/>
      <c r="E253" s="11"/>
      <c r="F253" s="11"/>
      <c r="G253" s="12"/>
      <c r="H253" s="13">
        <f>IF(B253="","",SUMIFS(Hareketler!$D$5:$D$504,Hareketler!$B$5:$B$504,B253,Hareketler!$C$5:$C$504,"Giriş"))</f>
      </c>
      <c r="I253" s="13">
        <f>IF(B253="","",SUMIFS(Hareketler!$D$5:$D$504,Hareketler!$B$5:$B$504,B253,Hareketler!$C$5:$C$504,"Çıkış"))</f>
      </c>
      <c r="J253" s="14">
        <f>IF(B253="","",H253-I253+SUMIFS(Hareketler!$D$5:$D$504,Hareketler!$B$5:$B$504,B253,Hareketler!$C$5:$C$504,"Sayım farkı"))</f>
      </c>
      <c r="K253" s="15">
        <f>IF(B253="","",J253*E253)</f>
      </c>
      <c r="L253" s="16">
        <f>IF(OR(B253="",F253=0,F253=""),"",(F253-E253)/F253)</f>
      </c>
      <c r="M253" s="17">
        <f>IF(B253="","",IF(AND(G253&lt;&gt;"",J253&lt;=G253),"Sipariş ver","Yeterli"))</f>
      </c>
    </row>
    <row r="254" spans="1:13" x14ac:dyDescent="0.25">
      <c r="A254" s="10"/>
      <c r="B254" s="10"/>
      <c r="C254" s="10"/>
      <c r="D254" s="10"/>
      <c r="E254" s="11"/>
      <c r="F254" s="11"/>
      <c r="G254" s="12"/>
      <c r="H254" s="13">
        <f>IF(B254="","",SUMIFS(Hareketler!$D$5:$D$504,Hareketler!$B$5:$B$504,B254,Hareketler!$C$5:$C$504,"Giriş"))</f>
      </c>
      <c r="I254" s="13">
        <f>IF(B254="","",SUMIFS(Hareketler!$D$5:$D$504,Hareketler!$B$5:$B$504,B254,Hareketler!$C$5:$C$504,"Çıkış"))</f>
      </c>
      <c r="J254" s="14">
        <f>IF(B254="","",H254-I254+SUMIFS(Hareketler!$D$5:$D$504,Hareketler!$B$5:$B$504,B254,Hareketler!$C$5:$C$504,"Sayım farkı"))</f>
      </c>
      <c r="K254" s="15">
        <f>IF(B254="","",J254*E254)</f>
      </c>
      <c r="L254" s="16">
        <f>IF(OR(B254="",F254=0,F254=""),"",(F254-E254)/F254)</f>
      </c>
      <c r="M254" s="17">
        <f>IF(B254="","",IF(AND(G254&lt;&gt;"",J254&lt;=G254),"Sipariş ver","Yeterli"))</f>
      </c>
    </row>
    <row r="255" spans="1:13" x14ac:dyDescent="0.25">
      <c r="A255" s="10"/>
      <c r="B255" s="10"/>
      <c r="C255" s="10"/>
      <c r="D255" s="10"/>
      <c r="E255" s="11"/>
      <c r="F255" s="11"/>
      <c r="G255" s="12"/>
      <c r="H255" s="13">
        <f>IF(B255="","",SUMIFS(Hareketler!$D$5:$D$504,Hareketler!$B$5:$B$504,B255,Hareketler!$C$5:$C$504,"Giriş"))</f>
      </c>
      <c r="I255" s="13">
        <f>IF(B255="","",SUMIFS(Hareketler!$D$5:$D$504,Hareketler!$B$5:$B$504,B255,Hareketler!$C$5:$C$504,"Çıkış"))</f>
      </c>
      <c r="J255" s="14">
        <f>IF(B255="","",H255-I255+SUMIFS(Hareketler!$D$5:$D$504,Hareketler!$B$5:$B$504,B255,Hareketler!$C$5:$C$504,"Sayım farkı"))</f>
      </c>
      <c r="K255" s="15">
        <f>IF(B255="","",J255*E255)</f>
      </c>
      <c r="L255" s="16">
        <f>IF(OR(B255="",F255=0,F255=""),"",(F255-E255)/F255)</f>
      </c>
      <c r="M255" s="17">
        <f>IF(B255="","",IF(AND(G255&lt;&gt;"",J255&lt;=G255),"Sipariş ver","Yeterli"))</f>
      </c>
    </row>
    <row r="256" spans="1:13" x14ac:dyDescent="0.25">
      <c r="A256" s="10"/>
      <c r="B256" s="10"/>
      <c r="C256" s="10"/>
      <c r="D256" s="10"/>
      <c r="E256" s="11"/>
      <c r="F256" s="11"/>
      <c r="G256" s="12"/>
      <c r="H256" s="13">
        <f>IF(B256="","",SUMIFS(Hareketler!$D$5:$D$504,Hareketler!$B$5:$B$504,B256,Hareketler!$C$5:$C$504,"Giriş"))</f>
      </c>
      <c r="I256" s="13">
        <f>IF(B256="","",SUMIFS(Hareketler!$D$5:$D$504,Hareketler!$B$5:$B$504,B256,Hareketler!$C$5:$C$504,"Çıkış"))</f>
      </c>
      <c r="J256" s="14">
        <f>IF(B256="","",H256-I256+SUMIFS(Hareketler!$D$5:$D$504,Hareketler!$B$5:$B$504,B256,Hareketler!$C$5:$C$504,"Sayım farkı"))</f>
      </c>
      <c r="K256" s="15">
        <f>IF(B256="","",J256*E256)</f>
      </c>
      <c r="L256" s="16">
        <f>IF(OR(B256="",F256=0,F256=""),"",(F256-E256)/F256)</f>
      </c>
      <c r="M256" s="17">
        <f>IF(B256="","",IF(AND(G256&lt;&gt;"",J256&lt;=G256),"Sipariş ver","Yeterli"))</f>
      </c>
    </row>
    <row r="257" spans="1:13" x14ac:dyDescent="0.25">
      <c r="A257" s="10"/>
      <c r="B257" s="10"/>
      <c r="C257" s="10"/>
      <c r="D257" s="10"/>
      <c r="E257" s="11"/>
      <c r="F257" s="11"/>
      <c r="G257" s="12"/>
      <c r="H257" s="13">
        <f>IF(B257="","",SUMIFS(Hareketler!$D$5:$D$504,Hareketler!$B$5:$B$504,B257,Hareketler!$C$5:$C$504,"Giriş"))</f>
      </c>
      <c r="I257" s="13">
        <f>IF(B257="","",SUMIFS(Hareketler!$D$5:$D$504,Hareketler!$B$5:$B$504,B257,Hareketler!$C$5:$C$504,"Çıkış"))</f>
      </c>
      <c r="J257" s="14">
        <f>IF(B257="","",H257-I257+SUMIFS(Hareketler!$D$5:$D$504,Hareketler!$B$5:$B$504,B257,Hareketler!$C$5:$C$504,"Sayım farkı"))</f>
      </c>
      <c r="K257" s="15">
        <f>IF(B257="","",J257*E257)</f>
      </c>
      <c r="L257" s="16">
        <f>IF(OR(B257="",F257=0,F257=""),"",(F257-E257)/F257)</f>
      </c>
      <c r="M257" s="17">
        <f>IF(B257="","",IF(AND(G257&lt;&gt;"",J257&lt;=G257),"Sipariş ver","Yeterli"))</f>
      </c>
    </row>
    <row r="258" spans="1:13" x14ac:dyDescent="0.25">
      <c r="A258" s="10"/>
      <c r="B258" s="10"/>
      <c r="C258" s="10"/>
      <c r="D258" s="10"/>
      <c r="E258" s="11"/>
      <c r="F258" s="11"/>
      <c r="G258" s="12"/>
      <c r="H258" s="13">
        <f>IF(B258="","",SUMIFS(Hareketler!$D$5:$D$504,Hareketler!$B$5:$B$504,B258,Hareketler!$C$5:$C$504,"Giriş"))</f>
      </c>
      <c r="I258" s="13">
        <f>IF(B258="","",SUMIFS(Hareketler!$D$5:$D$504,Hareketler!$B$5:$B$504,B258,Hareketler!$C$5:$C$504,"Çıkış"))</f>
      </c>
      <c r="J258" s="14">
        <f>IF(B258="","",H258-I258+SUMIFS(Hareketler!$D$5:$D$504,Hareketler!$B$5:$B$504,B258,Hareketler!$C$5:$C$504,"Sayım farkı"))</f>
      </c>
      <c r="K258" s="15">
        <f>IF(B258="","",J258*E258)</f>
      </c>
      <c r="L258" s="16">
        <f>IF(OR(B258="",F258=0,F258=""),"",(F258-E258)/F258)</f>
      </c>
      <c r="M258" s="17">
        <f>IF(B258="","",IF(AND(G258&lt;&gt;"",J258&lt;=G258),"Sipariş ver","Yeterli"))</f>
      </c>
    </row>
    <row r="259" spans="1:13" x14ac:dyDescent="0.25">
      <c r="A259" s="10"/>
      <c r="B259" s="10"/>
      <c r="C259" s="10"/>
      <c r="D259" s="10"/>
      <c r="E259" s="11"/>
      <c r="F259" s="11"/>
      <c r="G259" s="12"/>
      <c r="H259" s="13">
        <f>IF(B259="","",SUMIFS(Hareketler!$D$5:$D$504,Hareketler!$B$5:$B$504,B259,Hareketler!$C$5:$C$504,"Giriş"))</f>
      </c>
      <c r="I259" s="13">
        <f>IF(B259="","",SUMIFS(Hareketler!$D$5:$D$504,Hareketler!$B$5:$B$504,B259,Hareketler!$C$5:$C$504,"Çıkış"))</f>
      </c>
      <c r="J259" s="14">
        <f>IF(B259="","",H259-I259+SUMIFS(Hareketler!$D$5:$D$504,Hareketler!$B$5:$B$504,B259,Hareketler!$C$5:$C$504,"Sayım farkı"))</f>
      </c>
      <c r="K259" s="15">
        <f>IF(B259="","",J259*E259)</f>
      </c>
      <c r="L259" s="16">
        <f>IF(OR(B259="",F259=0,F259=""),"",(F259-E259)/F259)</f>
      </c>
      <c r="M259" s="17">
        <f>IF(B259="","",IF(AND(G259&lt;&gt;"",J259&lt;=G259),"Sipariş ver","Yeterli"))</f>
      </c>
    </row>
    <row r="260" spans="1:13" x14ac:dyDescent="0.25">
      <c r="A260" s="10"/>
      <c r="B260" s="10"/>
      <c r="C260" s="10"/>
      <c r="D260" s="10"/>
      <c r="E260" s="11"/>
      <c r="F260" s="11"/>
      <c r="G260" s="12"/>
      <c r="H260" s="13">
        <f>IF(B260="","",SUMIFS(Hareketler!$D$5:$D$504,Hareketler!$B$5:$B$504,B260,Hareketler!$C$5:$C$504,"Giriş"))</f>
      </c>
      <c r="I260" s="13">
        <f>IF(B260="","",SUMIFS(Hareketler!$D$5:$D$504,Hareketler!$B$5:$B$504,B260,Hareketler!$C$5:$C$504,"Çıkış"))</f>
      </c>
      <c r="J260" s="14">
        <f>IF(B260="","",H260-I260+SUMIFS(Hareketler!$D$5:$D$504,Hareketler!$B$5:$B$504,B260,Hareketler!$C$5:$C$504,"Sayım farkı"))</f>
      </c>
      <c r="K260" s="15">
        <f>IF(B260="","",J260*E260)</f>
      </c>
      <c r="L260" s="16">
        <f>IF(OR(B260="",F260=0,F260=""),"",(F260-E260)/F260)</f>
      </c>
      <c r="M260" s="17">
        <f>IF(B260="","",IF(AND(G260&lt;&gt;"",J260&lt;=G260),"Sipariş ver","Yeterli"))</f>
      </c>
    </row>
    <row r="261" spans="1:13" x14ac:dyDescent="0.25">
      <c r="A261" s="10"/>
      <c r="B261" s="10"/>
      <c r="C261" s="10"/>
      <c r="D261" s="10"/>
      <c r="E261" s="11"/>
      <c r="F261" s="11"/>
      <c r="G261" s="12"/>
      <c r="H261" s="13">
        <f>IF(B261="","",SUMIFS(Hareketler!$D$5:$D$504,Hareketler!$B$5:$B$504,B261,Hareketler!$C$5:$C$504,"Giriş"))</f>
      </c>
      <c r="I261" s="13">
        <f>IF(B261="","",SUMIFS(Hareketler!$D$5:$D$504,Hareketler!$B$5:$B$504,B261,Hareketler!$C$5:$C$504,"Çıkış"))</f>
      </c>
      <c r="J261" s="14">
        <f>IF(B261="","",H261-I261+SUMIFS(Hareketler!$D$5:$D$504,Hareketler!$B$5:$B$504,B261,Hareketler!$C$5:$C$504,"Sayım farkı"))</f>
      </c>
      <c r="K261" s="15">
        <f>IF(B261="","",J261*E261)</f>
      </c>
      <c r="L261" s="16">
        <f>IF(OR(B261="",F261=0,F261=""),"",(F261-E261)/F261)</f>
      </c>
      <c r="M261" s="17">
        <f>IF(B261="","",IF(AND(G261&lt;&gt;"",J261&lt;=G261),"Sipariş ver","Yeterli"))</f>
      </c>
    </row>
    <row r="262" spans="1:13" x14ac:dyDescent="0.25">
      <c r="A262" s="10"/>
      <c r="B262" s="10"/>
      <c r="C262" s="10"/>
      <c r="D262" s="10"/>
      <c r="E262" s="11"/>
      <c r="F262" s="11"/>
      <c r="G262" s="12"/>
      <c r="H262" s="13">
        <f>IF(B262="","",SUMIFS(Hareketler!$D$5:$D$504,Hareketler!$B$5:$B$504,B262,Hareketler!$C$5:$C$504,"Giriş"))</f>
      </c>
      <c r="I262" s="13">
        <f>IF(B262="","",SUMIFS(Hareketler!$D$5:$D$504,Hareketler!$B$5:$B$504,B262,Hareketler!$C$5:$C$504,"Çıkış"))</f>
      </c>
      <c r="J262" s="14">
        <f>IF(B262="","",H262-I262+SUMIFS(Hareketler!$D$5:$D$504,Hareketler!$B$5:$B$504,B262,Hareketler!$C$5:$C$504,"Sayım farkı"))</f>
      </c>
      <c r="K262" s="15">
        <f>IF(B262="","",J262*E262)</f>
      </c>
      <c r="L262" s="16">
        <f>IF(OR(B262="",F262=0,F262=""),"",(F262-E262)/F262)</f>
      </c>
      <c r="M262" s="17">
        <f>IF(B262="","",IF(AND(G262&lt;&gt;"",J262&lt;=G262),"Sipariş ver","Yeterli"))</f>
      </c>
    </row>
    <row r="263" spans="1:13" x14ac:dyDescent="0.25">
      <c r="A263" s="10"/>
      <c r="B263" s="10"/>
      <c r="C263" s="10"/>
      <c r="D263" s="10"/>
      <c r="E263" s="11"/>
      <c r="F263" s="11"/>
      <c r="G263" s="12"/>
      <c r="H263" s="13">
        <f>IF(B263="","",SUMIFS(Hareketler!$D$5:$D$504,Hareketler!$B$5:$B$504,B263,Hareketler!$C$5:$C$504,"Giriş"))</f>
      </c>
      <c r="I263" s="13">
        <f>IF(B263="","",SUMIFS(Hareketler!$D$5:$D$504,Hareketler!$B$5:$B$504,B263,Hareketler!$C$5:$C$504,"Çıkış"))</f>
      </c>
      <c r="J263" s="14">
        <f>IF(B263="","",H263-I263+SUMIFS(Hareketler!$D$5:$D$504,Hareketler!$B$5:$B$504,B263,Hareketler!$C$5:$C$504,"Sayım farkı"))</f>
      </c>
      <c r="K263" s="15">
        <f>IF(B263="","",J263*E263)</f>
      </c>
      <c r="L263" s="16">
        <f>IF(OR(B263="",F263=0,F263=""),"",(F263-E263)/F263)</f>
      </c>
      <c r="M263" s="17">
        <f>IF(B263="","",IF(AND(G263&lt;&gt;"",J263&lt;=G263),"Sipariş ver","Yeterli"))</f>
      </c>
    </row>
    <row r="264" spans="1:13" x14ac:dyDescent="0.25">
      <c r="A264" s="10"/>
      <c r="B264" s="10"/>
      <c r="C264" s="10"/>
      <c r="D264" s="10"/>
      <c r="E264" s="11"/>
      <c r="F264" s="11"/>
      <c r="G264" s="12"/>
      <c r="H264" s="13">
        <f>IF(B264="","",SUMIFS(Hareketler!$D$5:$D$504,Hareketler!$B$5:$B$504,B264,Hareketler!$C$5:$C$504,"Giriş"))</f>
      </c>
      <c r="I264" s="13">
        <f>IF(B264="","",SUMIFS(Hareketler!$D$5:$D$504,Hareketler!$B$5:$B$504,B264,Hareketler!$C$5:$C$504,"Çıkış"))</f>
      </c>
      <c r="J264" s="14">
        <f>IF(B264="","",H264-I264+SUMIFS(Hareketler!$D$5:$D$504,Hareketler!$B$5:$B$504,B264,Hareketler!$C$5:$C$504,"Sayım farkı"))</f>
      </c>
      <c r="K264" s="15">
        <f>IF(B264="","",J264*E264)</f>
      </c>
      <c r="L264" s="16">
        <f>IF(OR(B264="",F264=0,F264=""),"",(F264-E264)/F264)</f>
      </c>
      <c r="M264" s="17">
        <f>IF(B264="","",IF(AND(G264&lt;&gt;"",J264&lt;=G264),"Sipariş ver","Yeterli"))</f>
      </c>
    </row>
    <row r="265" spans="1:13" x14ac:dyDescent="0.25">
      <c r="A265" s="10"/>
      <c r="B265" s="10"/>
      <c r="C265" s="10"/>
      <c r="D265" s="10"/>
      <c r="E265" s="11"/>
      <c r="F265" s="11"/>
      <c r="G265" s="12"/>
      <c r="H265" s="13">
        <f>IF(B265="","",SUMIFS(Hareketler!$D$5:$D$504,Hareketler!$B$5:$B$504,B265,Hareketler!$C$5:$C$504,"Giriş"))</f>
      </c>
      <c r="I265" s="13">
        <f>IF(B265="","",SUMIFS(Hareketler!$D$5:$D$504,Hareketler!$B$5:$B$504,B265,Hareketler!$C$5:$C$504,"Çıkış"))</f>
      </c>
      <c r="J265" s="14">
        <f>IF(B265="","",H265-I265+SUMIFS(Hareketler!$D$5:$D$504,Hareketler!$B$5:$B$504,B265,Hareketler!$C$5:$C$504,"Sayım farkı"))</f>
      </c>
      <c r="K265" s="15">
        <f>IF(B265="","",J265*E265)</f>
      </c>
      <c r="L265" s="16">
        <f>IF(OR(B265="",F265=0,F265=""),"",(F265-E265)/F265)</f>
      </c>
      <c r="M265" s="17">
        <f>IF(B265="","",IF(AND(G265&lt;&gt;"",J265&lt;=G265),"Sipariş ver","Yeterli"))</f>
      </c>
    </row>
    <row r="266" spans="1:13" x14ac:dyDescent="0.25">
      <c r="A266" s="10"/>
      <c r="B266" s="10"/>
      <c r="C266" s="10"/>
      <c r="D266" s="10"/>
      <c r="E266" s="11"/>
      <c r="F266" s="11"/>
      <c r="G266" s="12"/>
      <c r="H266" s="13">
        <f>IF(B266="","",SUMIFS(Hareketler!$D$5:$D$504,Hareketler!$B$5:$B$504,B266,Hareketler!$C$5:$C$504,"Giriş"))</f>
      </c>
      <c r="I266" s="13">
        <f>IF(B266="","",SUMIFS(Hareketler!$D$5:$D$504,Hareketler!$B$5:$B$504,B266,Hareketler!$C$5:$C$504,"Çıkış"))</f>
      </c>
      <c r="J266" s="14">
        <f>IF(B266="","",H266-I266+SUMIFS(Hareketler!$D$5:$D$504,Hareketler!$B$5:$B$504,B266,Hareketler!$C$5:$C$504,"Sayım farkı"))</f>
      </c>
      <c r="K266" s="15">
        <f>IF(B266="","",J266*E266)</f>
      </c>
      <c r="L266" s="16">
        <f>IF(OR(B266="",F266=0,F266=""),"",(F266-E266)/F266)</f>
      </c>
      <c r="M266" s="17">
        <f>IF(B266="","",IF(AND(G266&lt;&gt;"",J266&lt;=G266),"Sipariş ver","Yeterli"))</f>
      </c>
    </row>
    <row r="267" spans="1:13" x14ac:dyDescent="0.25">
      <c r="A267" s="10"/>
      <c r="B267" s="10"/>
      <c r="C267" s="10"/>
      <c r="D267" s="10"/>
      <c r="E267" s="11"/>
      <c r="F267" s="11"/>
      <c r="G267" s="12"/>
      <c r="H267" s="13">
        <f>IF(B267="","",SUMIFS(Hareketler!$D$5:$D$504,Hareketler!$B$5:$B$504,B267,Hareketler!$C$5:$C$504,"Giriş"))</f>
      </c>
      <c r="I267" s="13">
        <f>IF(B267="","",SUMIFS(Hareketler!$D$5:$D$504,Hareketler!$B$5:$B$504,B267,Hareketler!$C$5:$C$504,"Çıkış"))</f>
      </c>
      <c r="J267" s="14">
        <f>IF(B267="","",H267-I267+SUMIFS(Hareketler!$D$5:$D$504,Hareketler!$B$5:$B$504,B267,Hareketler!$C$5:$C$504,"Sayım farkı"))</f>
      </c>
      <c r="K267" s="15">
        <f>IF(B267="","",J267*E267)</f>
      </c>
      <c r="L267" s="16">
        <f>IF(OR(B267="",F267=0,F267=""),"",(F267-E267)/F267)</f>
      </c>
      <c r="M267" s="17">
        <f>IF(B267="","",IF(AND(G267&lt;&gt;"",J267&lt;=G267),"Sipariş ver","Yeterli"))</f>
      </c>
    </row>
    <row r="268" spans="1:13" x14ac:dyDescent="0.25">
      <c r="A268" s="10"/>
      <c r="B268" s="10"/>
      <c r="C268" s="10"/>
      <c r="D268" s="10"/>
      <c r="E268" s="11"/>
      <c r="F268" s="11"/>
      <c r="G268" s="12"/>
      <c r="H268" s="13">
        <f>IF(B268="","",SUMIFS(Hareketler!$D$5:$D$504,Hareketler!$B$5:$B$504,B268,Hareketler!$C$5:$C$504,"Giriş"))</f>
      </c>
      <c r="I268" s="13">
        <f>IF(B268="","",SUMIFS(Hareketler!$D$5:$D$504,Hareketler!$B$5:$B$504,B268,Hareketler!$C$5:$C$504,"Çıkış"))</f>
      </c>
      <c r="J268" s="14">
        <f>IF(B268="","",H268-I268+SUMIFS(Hareketler!$D$5:$D$504,Hareketler!$B$5:$B$504,B268,Hareketler!$C$5:$C$504,"Sayım farkı"))</f>
      </c>
      <c r="K268" s="15">
        <f>IF(B268="","",J268*E268)</f>
      </c>
      <c r="L268" s="16">
        <f>IF(OR(B268="",F268=0,F268=""),"",(F268-E268)/F268)</f>
      </c>
      <c r="M268" s="17">
        <f>IF(B268="","",IF(AND(G268&lt;&gt;"",J268&lt;=G268),"Sipariş ver","Yeterli"))</f>
      </c>
    </row>
    <row r="269" spans="1:13" x14ac:dyDescent="0.25">
      <c r="A269" s="10"/>
      <c r="B269" s="10"/>
      <c r="C269" s="10"/>
      <c r="D269" s="10"/>
      <c r="E269" s="11"/>
      <c r="F269" s="11"/>
      <c r="G269" s="12"/>
      <c r="H269" s="13">
        <f>IF(B269="","",SUMIFS(Hareketler!$D$5:$D$504,Hareketler!$B$5:$B$504,B269,Hareketler!$C$5:$C$504,"Giriş"))</f>
      </c>
      <c r="I269" s="13">
        <f>IF(B269="","",SUMIFS(Hareketler!$D$5:$D$504,Hareketler!$B$5:$B$504,B269,Hareketler!$C$5:$C$504,"Çıkış"))</f>
      </c>
      <c r="J269" s="14">
        <f>IF(B269="","",H269-I269+SUMIFS(Hareketler!$D$5:$D$504,Hareketler!$B$5:$B$504,B269,Hareketler!$C$5:$C$504,"Sayım farkı"))</f>
      </c>
      <c r="K269" s="15">
        <f>IF(B269="","",J269*E269)</f>
      </c>
      <c r="L269" s="16">
        <f>IF(OR(B269="",F269=0,F269=""),"",(F269-E269)/F269)</f>
      </c>
      <c r="M269" s="17">
        <f>IF(B269="","",IF(AND(G269&lt;&gt;"",J269&lt;=G269),"Sipariş ver","Yeterli"))</f>
      </c>
    </row>
    <row r="270" spans="1:13" x14ac:dyDescent="0.25">
      <c r="A270" s="10"/>
      <c r="B270" s="10"/>
      <c r="C270" s="10"/>
      <c r="D270" s="10"/>
      <c r="E270" s="11"/>
      <c r="F270" s="11"/>
      <c r="G270" s="12"/>
      <c r="H270" s="13">
        <f>IF(B270="","",SUMIFS(Hareketler!$D$5:$D$504,Hareketler!$B$5:$B$504,B270,Hareketler!$C$5:$C$504,"Giriş"))</f>
      </c>
      <c r="I270" s="13">
        <f>IF(B270="","",SUMIFS(Hareketler!$D$5:$D$504,Hareketler!$B$5:$B$504,B270,Hareketler!$C$5:$C$504,"Çıkış"))</f>
      </c>
      <c r="J270" s="14">
        <f>IF(B270="","",H270-I270+SUMIFS(Hareketler!$D$5:$D$504,Hareketler!$B$5:$B$504,B270,Hareketler!$C$5:$C$504,"Sayım farkı"))</f>
      </c>
      <c r="K270" s="15">
        <f>IF(B270="","",J270*E270)</f>
      </c>
      <c r="L270" s="16">
        <f>IF(OR(B270="",F270=0,F270=""),"",(F270-E270)/F270)</f>
      </c>
      <c r="M270" s="17">
        <f>IF(B270="","",IF(AND(G270&lt;&gt;"",J270&lt;=G270),"Sipariş ver","Yeterli"))</f>
      </c>
    </row>
    <row r="271" spans="1:13" x14ac:dyDescent="0.25">
      <c r="A271" s="10"/>
      <c r="B271" s="10"/>
      <c r="C271" s="10"/>
      <c r="D271" s="10"/>
      <c r="E271" s="11"/>
      <c r="F271" s="11"/>
      <c r="G271" s="12"/>
      <c r="H271" s="13">
        <f>IF(B271="","",SUMIFS(Hareketler!$D$5:$D$504,Hareketler!$B$5:$B$504,B271,Hareketler!$C$5:$C$504,"Giriş"))</f>
      </c>
      <c r="I271" s="13">
        <f>IF(B271="","",SUMIFS(Hareketler!$D$5:$D$504,Hareketler!$B$5:$B$504,B271,Hareketler!$C$5:$C$504,"Çıkış"))</f>
      </c>
      <c r="J271" s="14">
        <f>IF(B271="","",H271-I271+SUMIFS(Hareketler!$D$5:$D$504,Hareketler!$B$5:$B$504,B271,Hareketler!$C$5:$C$504,"Sayım farkı"))</f>
      </c>
      <c r="K271" s="15">
        <f>IF(B271="","",J271*E271)</f>
      </c>
      <c r="L271" s="16">
        <f>IF(OR(B271="",F271=0,F271=""),"",(F271-E271)/F271)</f>
      </c>
      <c r="M271" s="17">
        <f>IF(B271="","",IF(AND(G271&lt;&gt;"",J271&lt;=G271),"Sipariş ver","Yeterli"))</f>
      </c>
    </row>
    <row r="272" spans="1:13" x14ac:dyDescent="0.25">
      <c r="A272" s="10"/>
      <c r="B272" s="10"/>
      <c r="C272" s="10"/>
      <c r="D272" s="10"/>
      <c r="E272" s="11"/>
      <c r="F272" s="11"/>
      <c r="G272" s="12"/>
      <c r="H272" s="13">
        <f>IF(B272="","",SUMIFS(Hareketler!$D$5:$D$504,Hareketler!$B$5:$B$504,B272,Hareketler!$C$5:$C$504,"Giriş"))</f>
      </c>
      <c r="I272" s="13">
        <f>IF(B272="","",SUMIFS(Hareketler!$D$5:$D$504,Hareketler!$B$5:$B$504,B272,Hareketler!$C$5:$C$504,"Çıkış"))</f>
      </c>
      <c r="J272" s="14">
        <f>IF(B272="","",H272-I272+SUMIFS(Hareketler!$D$5:$D$504,Hareketler!$B$5:$B$504,B272,Hareketler!$C$5:$C$504,"Sayım farkı"))</f>
      </c>
      <c r="K272" s="15">
        <f>IF(B272="","",J272*E272)</f>
      </c>
      <c r="L272" s="16">
        <f>IF(OR(B272="",F272=0,F272=""),"",(F272-E272)/F272)</f>
      </c>
      <c r="M272" s="17">
        <f>IF(B272="","",IF(AND(G272&lt;&gt;"",J272&lt;=G272),"Sipariş ver","Yeterli"))</f>
      </c>
    </row>
    <row r="273" spans="1:13" x14ac:dyDescent="0.25">
      <c r="A273" s="10"/>
      <c r="B273" s="10"/>
      <c r="C273" s="10"/>
      <c r="D273" s="10"/>
      <c r="E273" s="11"/>
      <c r="F273" s="11"/>
      <c r="G273" s="12"/>
      <c r="H273" s="13">
        <f>IF(B273="","",SUMIFS(Hareketler!$D$5:$D$504,Hareketler!$B$5:$B$504,B273,Hareketler!$C$5:$C$504,"Giriş"))</f>
      </c>
      <c r="I273" s="13">
        <f>IF(B273="","",SUMIFS(Hareketler!$D$5:$D$504,Hareketler!$B$5:$B$504,B273,Hareketler!$C$5:$C$504,"Çıkış"))</f>
      </c>
      <c r="J273" s="14">
        <f>IF(B273="","",H273-I273+SUMIFS(Hareketler!$D$5:$D$504,Hareketler!$B$5:$B$504,B273,Hareketler!$C$5:$C$504,"Sayım farkı"))</f>
      </c>
      <c r="K273" s="15">
        <f>IF(B273="","",J273*E273)</f>
      </c>
      <c r="L273" s="16">
        <f>IF(OR(B273="",F273=0,F273=""),"",(F273-E273)/F273)</f>
      </c>
      <c r="M273" s="17">
        <f>IF(B273="","",IF(AND(G273&lt;&gt;"",J273&lt;=G273),"Sipariş ver","Yeterli"))</f>
      </c>
    </row>
    <row r="274" spans="1:13" x14ac:dyDescent="0.25">
      <c r="A274" s="10"/>
      <c r="B274" s="10"/>
      <c r="C274" s="10"/>
      <c r="D274" s="10"/>
      <c r="E274" s="11"/>
      <c r="F274" s="11"/>
      <c r="G274" s="12"/>
      <c r="H274" s="13">
        <f>IF(B274="","",SUMIFS(Hareketler!$D$5:$D$504,Hareketler!$B$5:$B$504,B274,Hareketler!$C$5:$C$504,"Giriş"))</f>
      </c>
      <c r="I274" s="13">
        <f>IF(B274="","",SUMIFS(Hareketler!$D$5:$D$504,Hareketler!$B$5:$B$504,B274,Hareketler!$C$5:$C$504,"Çıkış"))</f>
      </c>
      <c r="J274" s="14">
        <f>IF(B274="","",H274-I274+SUMIFS(Hareketler!$D$5:$D$504,Hareketler!$B$5:$B$504,B274,Hareketler!$C$5:$C$504,"Sayım farkı"))</f>
      </c>
      <c r="K274" s="15">
        <f>IF(B274="","",J274*E274)</f>
      </c>
      <c r="L274" s="16">
        <f>IF(OR(B274="",F274=0,F274=""),"",(F274-E274)/F274)</f>
      </c>
      <c r="M274" s="17">
        <f>IF(B274="","",IF(AND(G274&lt;&gt;"",J274&lt;=G274),"Sipariş ver","Yeterli"))</f>
      </c>
    </row>
    <row r="275" spans="1:13" x14ac:dyDescent="0.25">
      <c r="A275" s="10"/>
      <c r="B275" s="10"/>
      <c r="C275" s="10"/>
      <c r="D275" s="10"/>
      <c r="E275" s="11"/>
      <c r="F275" s="11"/>
      <c r="G275" s="12"/>
      <c r="H275" s="13">
        <f>IF(B275="","",SUMIFS(Hareketler!$D$5:$D$504,Hareketler!$B$5:$B$504,B275,Hareketler!$C$5:$C$504,"Giriş"))</f>
      </c>
      <c r="I275" s="13">
        <f>IF(B275="","",SUMIFS(Hareketler!$D$5:$D$504,Hareketler!$B$5:$B$504,B275,Hareketler!$C$5:$C$504,"Çıkış"))</f>
      </c>
      <c r="J275" s="14">
        <f>IF(B275="","",H275-I275+SUMIFS(Hareketler!$D$5:$D$504,Hareketler!$B$5:$B$504,B275,Hareketler!$C$5:$C$504,"Sayım farkı"))</f>
      </c>
      <c r="K275" s="15">
        <f>IF(B275="","",J275*E275)</f>
      </c>
      <c r="L275" s="16">
        <f>IF(OR(B275="",F275=0,F275=""),"",(F275-E275)/F275)</f>
      </c>
      <c r="M275" s="17">
        <f>IF(B275="","",IF(AND(G275&lt;&gt;"",J275&lt;=G275),"Sipariş ver","Yeterli"))</f>
      </c>
    </row>
    <row r="276" spans="1:13" x14ac:dyDescent="0.25">
      <c r="A276" s="10"/>
      <c r="B276" s="10"/>
      <c r="C276" s="10"/>
      <c r="D276" s="10"/>
      <c r="E276" s="11"/>
      <c r="F276" s="11"/>
      <c r="G276" s="12"/>
      <c r="H276" s="13">
        <f>IF(B276="","",SUMIFS(Hareketler!$D$5:$D$504,Hareketler!$B$5:$B$504,B276,Hareketler!$C$5:$C$504,"Giriş"))</f>
      </c>
      <c r="I276" s="13">
        <f>IF(B276="","",SUMIFS(Hareketler!$D$5:$D$504,Hareketler!$B$5:$B$504,B276,Hareketler!$C$5:$C$504,"Çıkış"))</f>
      </c>
      <c r="J276" s="14">
        <f>IF(B276="","",H276-I276+SUMIFS(Hareketler!$D$5:$D$504,Hareketler!$B$5:$B$504,B276,Hareketler!$C$5:$C$504,"Sayım farkı"))</f>
      </c>
      <c r="K276" s="15">
        <f>IF(B276="","",J276*E276)</f>
      </c>
      <c r="L276" s="16">
        <f>IF(OR(B276="",F276=0,F276=""),"",(F276-E276)/F276)</f>
      </c>
      <c r="M276" s="17">
        <f>IF(B276="","",IF(AND(G276&lt;&gt;"",J276&lt;=G276),"Sipariş ver","Yeterli"))</f>
      </c>
    </row>
    <row r="277" spans="1:13" x14ac:dyDescent="0.25">
      <c r="A277" s="10"/>
      <c r="B277" s="10"/>
      <c r="C277" s="10"/>
      <c r="D277" s="10"/>
      <c r="E277" s="11"/>
      <c r="F277" s="11"/>
      <c r="G277" s="12"/>
      <c r="H277" s="13">
        <f>IF(B277="","",SUMIFS(Hareketler!$D$5:$D$504,Hareketler!$B$5:$B$504,B277,Hareketler!$C$5:$C$504,"Giriş"))</f>
      </c>
      <c r="I277" s="13">
        <f>IF(B277="","",SUMIFS(Hareketler!$D$5:$D$504,Hareketler!$B$5:$B$504,B277,Hareketler!$C$5:$C$504,"Çıkış"))</f>
      </c>
      <c r="J277" s="14">
        <f>IF(B277="","",H277-I277+SUMIFS(Hareketler!$D$5:$D$504,Hareketler!$B$5:$B$504,B277,Hareketler!$C$5:$C$504,"Sayım farkı"))</f>
      </c>
      <c r="K277" s="15">
        <f>IF(B277="","",J277*E277)</f>
      </c>
      <c r="L277" s="16">
        <f>IF(OR(B277="",F277=0,F277=""),"",(F277-E277)/F277)</f>
      </c>
      <c r="M277" s="17">
        <f>IF(B277="","",IF(AND(G277&lt;&gt;"",J277&lt;=G277),"Sipariş ver","Yeterli"))</f>
      </c>
    </row>
    <row r="278" spans="1:13" x14ac:dyDescent="0.25">
      <c r="A278" s="10"/>
      <c r="B278" s="10"/>
      <c r="C278" s="10"/>
      <c r="D278" s="10"/>
      <c r="E278" s="11"/>
      <c r="F278" s="11"/>
      <c r="G278" s="12"/>
      <c r="H278" s="13">
        <f>IF(B278="","",SUMIFS(Hareketler!$D$5:$D$504,Hareketler!$B$5:$B$504,B278,Hareketler!$C$5:$C$504,"Giriş"))</f>
      </c>
      <c r="I278" s="13">
        <f>IF(B278="","",SUMIFS(Hareketler!$D$5:$D$504,Hareketler!$B$5:$B$504,B278,Hareketler!$C$5:$C$504,"Çıkış"))</f>
      </c>
      <c r="J278" s="14">
        <f>IF(B278="","",H278-I278+SUMIFS(Hareketler!$D$5:$D$504,Hareketler!$B$5:$B$504,B278,Hareketler!$C$5:$C$504,"Sayım farkı"))</f>
      </c>
      <c r="K278" s="15">
        <f>IF(B278="","",J278*E278)</f>
      </c>
      <c r="L278" s="16">
        <f>IF(OR(B278="",F278=0,F278=""),"",(F278-E278)/F278)</f>
      </c>
      <c r="M278" s="17">
        <f>IF(B278="","",IF(AND(G278&lt;&gt;"",J278&lt;=G278),"Sipariş ver","Yeterli"))</f>
      </c>
    </row>
    <row r="279" spans="1:13" x14ac:dyDescent="0.25">
      <c r="A279" s="10"/>
      <c r="B279" s="10"/>
      <c r="C279" s="10"/>
      <c r="D279" s="10"/>
      <c r="E279" s="11"/>
      <c r="F279" s="11"/>
      <c r="G279" s="12"/>
      <c r="H279" s="13">
        <f>IF(B279="","",SUMIFS(Hareketler!$D$5:$D$504,Hareketler!$B$5:$B$504,B279,Hareketler!$C$5:$C$504,"Giriş"))</f>
      </c>
      <c r="I279" s="13">
        <f>IF(B279="","",SUMIFS(Hareketler!$D$5:$D$504,Hareketler!$B$5:$B$504,B279,Hareketler!$C$5:$C$504,"Çıkış"))</f>
      </c>
      <c r="J279" s="14">
        <f>IF(B279="","",H279-I279+SUMIFS(Hareketler!$D$5:$D$504,Hareketler!$B$5:$B$504,B279,Hareketler!$C$5:$C$504,"Sayım farkı"))</f>
      </c>
      <c r="K279" s="15">
        <f>IF(B279="","",J279*E279)</f>
      </c>
      <c r="L279" s="16">
        <f>IF(OR(B279="",F279=0,F279=""),"",(F279-E279)/F279)</f>
      </c>
      <c r="M279" s="17">
        <f>IF(B279="","",IF(AND(G279&lt;&gt;"",J279&lt;=G279),"Sipariş ver","Yeterli"))</f>
      </c>
    </row>
    <row r="280" spans="1:13" x14ac:dyDescent="0.25">
      <c r="A280" s="10"/>
      <c r="B280" s="10"/>
      <c r="C280" s="10"/>
      <c r="D280" s="10"/>
      <c r="E280" s="11"/>
      <c r="F280" s="11"/>
      <c r="G280" s="12"/>
      <c r="H280" s="13">
        <f>IF(B280="","",SUMIFS(Hareketler!$D$5:$D$504,Hareketler!$B$5:$B$504,B280,Hareketler!$C$5:$C$504,"Giriş"))</f>
      </c>
      <c r="I280" s="13">
        <f>IF(B280="","",SUMIFS(Hareketler!$D$5:$D$504,Hareketler!$B$5:$B$504,B280,Hareketler!$C$5:$C$504,"Çıkış"))</f>
      </c>
      <c r="J280" s="14">
        <f>IF(B280="","",H280-I280+SUMIFS(Hareketler!$D$5:$D$504,Hareketler!$B$5:$B$504,B280,Hareketler!$C$5:$C$504,"Sayım farkı"))</f>
      </c>
      <c r="K280" s="15">
        <f>IF(B280="","",J280*E280)</f>
      </c>
      <c r="L280" s="16">
        <f>IF(OR(B280="",F280=0,F280=""),"",(F280-E280)/F280)</f>
      </c>
      <c r="M280" s="17">
        <f>IF(B280="","",IF(AND(G280&lt;&gt;"",J280&lt;=G280),"Sipariş ver","Yeterli"))</f>
      </c>
    </row>
    <row r="281" spans="1:13" x14ac:dyDescent="0.25">
      <c r="A281" s="10"/>
      <c r="B281" s="10"/>
      <c r="C281" s="10"/>
      <c r="D281" s="10"/>
      <c r="E281" s="11"/>
      <c r="F281" s="11"/>
      <c r="G281" s="12"/>
      <c r="H281" s="13">
        <f>IF(B281="","",SUMIFS(Hareketler!$D$5:$D$504,Hareketler!$B$5:$B$504,B281,Hareketler!$C$5:$C$504,"Giriş"))</f>
      </c>
      <c r="I281" s="13">
        <f>IF(B281="","",SUMIFS(Hareketler!$D$5:$D$504,Hareketler!$B$5:$B$504,B281,Hareketler!$C$5:$C$504,"Çıkış"))</f>
      </c>
      <c r="J281" s="14">
        <f>IF(B281="","",H281-I281+SUMIFS(Hareketler!$D$5:$D$504,Hareketler!$B$5:$B$504,B281,Hareketler!$C$5:$C$504,"Sayım farkı"))</f>
      </c>
      <c r="K281" s="15">
        <f>IF(B281="","",J281*E281)</f>
      </c>
      <c r="L281" s="16">
        <f>IF(OR(B281="",F281=0,F281=""),"",(F281-E281)/F281)</f>
      </c>
      <c r="M281" s="17">
        <f>IF(B281="","",IF(AND(G281&lt;&gt;"",J281&lt;=G281),"Sipariş ver","Yeterli"))</f>
      </c>
    </row>
    <row r="282" spans="1:13" x14ac:dyDescent="0.25">
      <c r="A282" s="10"/>
      <c r="B282" s="10"/>
      <c r="C282" s="10"/>
      <c r="D282" s="10"/>
      <c r="E282" s="11"/>
      <c r="F282" s="11"/>
      <c r="G282" s="12"/>
      <c r="H282" s="13">
        <f>IF(B282="","",SUMIFS(Hareketler!$D$5:$D$504,Hareketler!$B$5:$B$504,B282,Hareketler!$C$5:$C$504,"Giriş"))</f>
      </c>
      <c r="I282" s="13">
        <f>IF(B282="","",SUMIFS(Hareketler!$D$5:$D$504,Hareketler!$B$5:$B$504,B282,Hareketler!$C$5:$C$504,"Çıkış"))</f>
      </c>
      <c r="J282" s="14">
        <f>IF(B282="","",H282-I282+SUMIFS(Hareketler!$D$5:$D$504,Hareketler!$B$5:$B$504,B282,Hareketler!$C$5:$C$504,"Sayım farkı"))</f>
      </c>
      <c r="K282" s="15">
        <f>IF(B282="","",J282*E282)</f>
      </c>
      <c r="L282" s="16">
        <f>IF(OR(B282="",F282=0,F282=""),"",(F282-E282)/F282)</f>
      </c>
      <c r="M282" s="17">
        <f>IF(B282="","",IF(AND(G282&lt;&gt;"",J282&lt;=G282),"Sipariş ver","Yeterli"))</f>
      </c>
    </row>
    <row r="283" spans="1:13" x14ac:dyDescent="0.25">
      <c r="A283" s="10"/>
      <c r="B283" s="10"/>
      <c r="C283" s="10"/>
      <c r="D283" s="10"/>
      <c r="E283" s="11"/>
      <c r="F283" s="11"/>
      <c r="G283" s="12"/>
      <c r="H283" s="13">
        <f>IF(B283="","",SUMIFS(Hareketler!$D$5:$D$504,Hareketler!$B$5:$B$504,B283,Hareketler!$C$5:$C$504,"Giriş"))</f>
      </c>
      <c r="I283" s="13">
        <f>IF(B283="","",SUMIFS(Hareketler!$D$5:$D$504,Hareketler!$B$5:$B$504,B283,Hareketler!$C$5:$C$504,"Çıkış"))</f>
      </c>
      <c r="J283" s="14">
        <f>IF(B283="","",H283-I283+SUMIFS(Hareketler!$D$5:$D$504,Hareketler!$B$5:$B$504,B283,Hareketler!$C$5:$C$504,"Sayım farkı"))</f>
      </c>
      <c r="K283" s="15">
        <f>IF(B283="","",J283*E283)</f>
      </c>
      <c r="L283" s="16">
        <f>IF(OR(B283="",F283=0,F283=""),"",(F283-E283)/F283)</f>
      </c>
      <c r="M283" s="17">
        <f>IF(B283="","",IF(AND(G283&lt;&gt;"",J283&lt;=G283),"Sipariş ver","Yeterli"))</f>
      </c>
    </row>
    <row r="284" spans="1:13" x14ac:dyDescent="0.25">
      <c r="A284" s="10"/>
      <c r="B284" s="10"/>
      <c r="C284" s="10"/>
      <c r="D284" s="10"/>
      <c r="E284" s="11"/>
      <c r="F284" s="11"/>
      <c r="G284" s="12"/>
      <c r="H284" s="13">
        <f>IF(B284="","",SUMIFS(Hareketler!$D$5:$D$504,Hareketler!$B$5:$B$504,B284,Hareketler!$C$5:$C$504,"Giriş"))</f>
      </c>
      <c r="I284" s="13">
        <f>IF(B284="","",SUMIFS(Hareketler!$D$5:$D$504,Hareketler!$B$5:$B$504,B284,Hareketler!$C$5:$C$504,"Çıkış"))</f>
      </c>
      <c r="J284" s="14">
        <f>IF(B284="","",H284-I284+SUMIFS(Hareketler!$D$5:$D$504,Hareketler!$B$5:$B$504,B284,Hareketler!$C$5:$C$504,"Sayım farkı"))</f>
      </c>
      <c r="K284" s="15">
        <f>IF(B284="","",J284*E284)</f>
      </c>
      <c r="L284" s="16">
        <f>IF(OR(B284="",F284=0,F284=""),"",(F284-E284)/F284)</f>
      </c>
      <c r="M284" s="17">
        <f>IF(B284="","",IF(AND(G284&lt;&gt;"",J284&lt;=G284),"Sipariş ver","Yeterli"))</f>
      </c>
    </row>
    <row r="285" spans="1:13" x14ac:dyDescent="0.25">
      <c r="A285" s="10"/>
      <c r="B285" s="10"/>
      <c r="C285" s="10"/>
      <c r="D285" s="10"/>
      <c r="E285" s="11"/>
      <c r="F285" s="11"/>
      <c r="G285" s="12"/>
      <c r="H285" s="13">
        <f>IF(B285="","",SUMIFS(Hareketler!$D$5:$D$504,Hareketler!$B$5:$B$504,B285,Hareketler!$C$5:$C$504,"Giriş"))</f>
      </c>
      <c r="I285" s="13">
        <f>IF(B285="","",SUMIFS(Hareketler!$D$5:$D$504,Hareketler!$B$5:$B$504,B285,Hareketler!$C$5:$C$504,"Çıkış"))</f>
      </c>
      <c r="J285" s="14">
        <f>IF(B285="","",H285-I285+SUMIFS(Hareketler!$D$5:$D$504,Hareketler!$B$5:$B$504,B285,Hareketler!$C$5:$C$504,"Sayım farkı"))</f>
      </c>
      <c r="K285" s="15">
        <f>IF(B285="","",J285*E285)</f>
      </c>
      <c r="L285" s="16">
        <f>IF(OR(B285="",F285=0,F285=""),"",(F285-E285)/F285)</f>
      </c>
      <c r="M285" s="17">
        <f>IF(B285="","",IF(AND(G285&lt;&gt;"",J285&lt;=G285),"Sipariş ver","Yeterli"))</f>
      </c>
    </row>
    <row r="286" spans="1:13" x14ac:dyDescent="0.25">
      <c r="A286" s="10"/>
      <c r="B286" s="10"/>
      <c r="C286" s="10"/>
      <c r="D286" s="10"/>
      <c r="E286" s="11"/>
      <c r="F286" s="11"/>
      <c r="G286" s="12"/>
      <c r="H286" s="13">
        <f>IF(B286="","",SUMIFS(Hareketler!$D$5:$D$504,Hareketler!$B$5:$B$504,B286,Hareketler!$C$5:$C$504,"Giriş"))</f>
      </c>
      <c r="I286" s="13">
        <f>IF(B286="","",SUMIFS(Hareketler!$D$5:$D$504,Hareketler!$B$5:$B$504,B286,Hareketler!$C$5:$C$504,"Çıkış"))</f>
      </c>
      <c r="J286" s="14">
        <f>IF(B286="","",H286-I286+SUMIFS(Hareketler!$D$5:$D$504,Hareketler!$B$5:$B$504,B286,Hareketler!$C$5:$C$504,"Sayım farkı"))</f>
      </c>
      <c r="K286" s="15">
        <f>IF(B286="","",J286*E286)</f>
      </c>
      <c r="L286" s="16">
        <f>IF(OR(B286="",F286=0,F286=""),"",(F286-E286)/F286)</f>
      </c>
      <c r="M286" s="17">
        <f>IF(B286="","",IF(AND(G286&lt;&gt;"",J286&lt;=G286),"Sipariş ver","Yeterli"))</f>
      </c>
    </row>
    <row r="287" spans="1:13" x14ac:dyDescent="0.25">
      <c r="A287" s="10"/>
      <c r="B287" s="10"/>
      <c r="C287" s="10"/>
      <c r="D287" s="10"/>
      <c r="E287" s="11"/>
      <c r="F287" s="11"/>
      <c r="G287" s="12"/>
      <c r="H287" s="13">
        <f>IF(B287="","",SUMIFS(Hareketler!$D$5:$D$504,Hareketler!$B$5:$B$504,B287,Hareketler!$C$5:$C$504,"Giriş"))</f>
      </c>
      <c r="I287" s="13">
        <f>IF(B287="","",SUMIFS(Hareketler!$D$5:$D$504,Hareketler!$B$5:$B$504,B287,Hareketler!$C$5:$C$504,"Çıkış"))</f>
      </c>
      <c r="J287" s="14">
        <f>IF(B287="","",H287-I287+SUMIFS(Hareketler!$D$5:$D$504,Hareketler!$B$5:$B$504,B287,Hareketler!$C$5:$C$504,"Sayım farkı"))</f>
      </c>
      <c r="K287" s="15">
        <f>IF(B287="","",J287*E287)</f>
      </c>
      <c r="L287" s="16">
        <f>IF(OR(B287="",F287=0,F287=""),"",(F287-E287)/F287)</f>
      </c>
      <c r="M287" s="17">
        <f>IF(B287="","",IF(AND(G287&lt;&gt;"",J287&lt;=G287),"Sipariş ver","Yeterli"))</f>
      </c>
    </row>
    <row r="288" spans="1:13" x14ac:dyDescent="0.25">
      <c r="A288" s="10"/>
      <c r="B288" s="10"/>
      <c r="C288" s="10"/>
      <c r="D288" s="10"/>
      <c r="E288" s="11"/>
      <c r="F288" s="11"/>
      <c r="G288" s="12"/>
      <c r="H288" s="13">
        <f>IF(B288="","",SUMIFS(Hareketler!$D$5:$D$504,Hareketler!$B$5:$B$504,B288,Hareketler!$C$5:$C$504,"Giriş"))</f>
      </c>
      <c r="I288" s="13">
        <f>IF(B288="","",SUMIFS(Hareketler!$D$5:$D$504,Hareketler!$B$5:$B$504,B288,Hareketler!$C$5:$C$504,"Çıkış"))</f>
      </c>
      <c r="J288" s="14">
        <f>IF(B288="","",H288-I288+SUMIFS(Hareketler!$D$5:$D$504,Hareketler!$B$5:$B$504,B288,Hareketler!$C$5:$C$504,"Sayım farkı"))</f>
      </c>
      <c r="K288" s="15">
        <f>IF(B288="","",J288*E288)</f>
      </c>
      <c r="L288" s="16">
        <f>IF(OR(B288="",F288=0,F288=""),"",(F288-E288)/F288)</f>
      </c>
      <c r="M288" s="17">
        <f>IF(B288="","",IF(AND(G288&lt;&gt;"",J288&lt;=G288),"Sipariş ver","Yeterli"))</f>
      </c>
    </row>
    <row r="289" spans="1:13" x14ac:dyDescent="0.25">
      <c r="A289" s="10"/>
      <c r="B289" s="10"/>
      <c r="C289" s="10"/>
      <c r="D289" s="10"/>
      <c r="E289" s="11"/>
      <c r="F289" s="11"/>
      <c r="G289" s="12"/>
      <c r="H289" s="13">
        <f>IF(B289="","",SUMIFS(Hareketler!$D$5:$D$504,Hareketler!$B$5:$B$504,B289,Hareketler!$C$5:$C$504,"Giriş"))</f>
      </c>
      <c r="I289" s="13">
        <f>IF(B289="","",SUMIFS(Hareketler!$D$5:$D$504,Hareketler!$B$5:$B$504,B289,Hareketler!$C$5:$C$504,"Çıkış"))</f>
      </c>
      <c r="J289" s="14">
        <f>IF(B289="","",H289-I289+SUMIFS(Hareketler!$D$5:$D$504,Hareketler!$B$5:$B$504,B289,Hareketler!$C$5:$C$504,"Sayım farkı"))</f>
      </c>
      <c r="K289" s="15">
        <f>IF(B289="","",J289*E289)</f>
      </c>
      <c r="L289" s="16">
        <f>IF(OR(B289="",F289=0,F289=""),"",(F289-E289)/F289)</f>
      </c>
      <c r="M289" s="17">
        <f>IF(B289="","",IF(AND(G289&lt;&gt;"",J289&lt;=G289),"Sipariş ver","Yeterli"))</f>
      </c>
    </row>
    <row r="290" spans="1:13" x14ac:dyDescent="0.25">
      <c r="A290" s="10"/>
      <c r="B290" s="10"/>
      <c r="C290" s="10"/>
      <c r="D290" s="10"/>
      <c r="E290" s="11"/>
      <c r="F290" s="11"/>
      <c r="G290" s="12"/>
      <c r="H290" s="13">
        <f>IF(B290="","",SUMIFS(Hareketler!$D$5:$D$504,Hareketler!$B$5:$B$504,B290,Hareketler!$C$5:$C$504,"Giriş"))</f>
      </c>
      <c r="I290" s="13">
        <f>IF(B290="","",SUMIFS(Hareketler!$D$5:$D$504,Hareketler!$B$5:$B$504,B290,Hareketler!$C$5:$C$504,"Çıkış"))</f>
      </c>
      <c r="J290" s="14">
        <f>IF(B290="","",H290-I290+SUMIFS(Hareketler!$D$5:$D$504,Hareketler!$B$5:$B$504,B290,Hareketler!$C$5:$C$504,"Sayım farkı"))</f>
      </c>
      <c r="K290" s="15">
        <f>IF(B290="","",J290*E290)</f>
      </c>
      <c r="L290" s="16">
        <f>IF(OR(B290="",F290=0,F290=""),"",(F290-E290)/F290)</f>
      </c>
      <c r="M290" s="17">
        <f>IF(B290="","",IF(AND(G290&lt;&gt;"",J290&lt;=G290),"Sipariş ver","Yeterli"))</f>
      </c>
    </row>
    <row r="291" spans="1:13" x14ac:dyDescent="0.25">
      <c r="A291" s="10"/>
      <c r="B291" s="10"/>
      <c r="C291" s="10"/>
      <c r="D291" s="10"/>
      <c r="E291" s="11"/>
      <c r="F291" s="11"/>
      <c r="G291" s="12"/>
      <c r="H291" s="13">
        <f>IF(B291="","",SUMIFS(Hareketler!$D$5:$D$504,Hareketler!$B$5:$B$504,B291,Hareketler!$C$5:$C$504,"Giriş"))</f>
      </c>
      <c r="I291" s="13">
        <f>IF(B291="","",SUMIFS(Hareketler!$D$5:$D$504,Hareketler!$B$5:$B$504,B291,Hareketler!$C$5:$C$504,"Çıkış"))</f>
      </c>
      <c r="J291" s="14">
        <f>IF(B291="","",H291-I291+SUMIFS(Hareketler!$D$5:$D$504,Hareketler!$B$5:$B$504,B291,Hareketler!$C$5:$C$504,"Sayım farkı"))</f>
      </c>
      <c r="K291" s="15">
        <f>IF(B291="","",J291*E291)</f>
      </c>
      <c r="L291" s="16">
        <f>IF(OR(B291="",F291=0,F291=""),"",(F291-E291)/F291)</f>
      </c>
      <c r="M291" s="17">
        <f>IF(B291="","",IF(AND(G291&lt;&gt;"",J291&lt;=G291),"Sipariş ver","Yeterli"))</f>
      </c>
    </row>
    <row r="292" spans="1:13" x14ac:dyDescent="0.25">
      <c r="A292" s="10"/>
      <c r="B292" s="10"/>
      <c r="C292" s="10"/>
      <c r="D292" s="10"/>
      <c r="E292" s="11"/>
      <c r="F292" s="11"/>
      <c r="G292" s="12"/>
      <c r="H292" s="13">
        <f>IF(B292="","",SUMIFS(Hareketler!$D$5:$D$504,Hareketler!$B$5:$B$504,B292,Hareketler!$C$5:$C$504,"Giriş"))</f>
      </c>
      <c r="I292" s="13">
        <f>IF(B292="","",SUMIFS(Hareketler!$D$5:$D$504,Hareketler!$B$5:$B$504,B292,Hareketler!$C$5:$C$504,"Çıkış"))</f>
      </c>
      <c r="J292" s="14">
        <f>IF(B292="","",H292-I292+SUMIFS(Hareketler!$D$5:$D$504,Hareketler!$B$5:$B$504,B292,Hareketler!$C$5:$C$504,"Sayım farkı"))</f>
      </c>
      <c r="K292" s="15">
        <f>IF(B292="","",J292*E292)</f>
      </c>
      <c r="L292" s="16">
        <f>IF(OR(B292="",F292=0,F292=""),"",(F292-E292)/F292)</f>
      </c>
      <c r="M292" s="17">
        <f>IF(B292="","",IF(AND(G292&lt;&gt;"",J292&lt;=G292),"Sipariş ver","Yeterli"))</f>
      </c>
    </row>
    <row r="293" spans="1:13" x14ac:dyDescent="0.25">
      <c r="A293" s="10"/>
      <c r="B293" s="10"/>
      <c r="C293" s="10"/>
      <c r="D293" s="10"/>
      <c r="E293" s="11"/>
      <c r="F293" s="11"/>
      <c r="G293" s="12"/>
      <c r="H293" s="13">
        <f>IF(B293="","",SUMIFS(Hareketler!$D$5:$D$504,Hareketler!$B$5:$B$504,B293,Hareketler!$C$5:$C$504,"Giriş"))</f>
      </c>
      <c r="I293" s="13">
        <f>IF(B293="","",SUMIFS(Hareketler!$D$5:$D$504,Hareketler!$B$5:$B$504,B293,Hareketler!$C$5:$C$504,"Çıkış"))</f>
      </c>
      <c r="J293" s="14">
        <f>IF(B293="","",H293-I293+SUMIFS(Hareketler!$D$5:$D$504,Hareketler!$B$5:$B$504,B293,Hareketler!$C$5:$C$504,"Sayım farkı"))</f>
      </c>
      <c r="K293" s="15">
        <f>IF(B293="","",J293*E293)</f>
      </c>
      <c r="L293" s="16">
        <f>IF(OR(B293="",F293=0,F293=""),"",(F293-E293)/F293)</f>
      </c>
      <c r="M293" s="17">
        <f>IF(B293="","",IF(AND(G293&lt;&gt;"",J293&lt;=G293),"Sipariş ver","Yeterli"))</f>
      </c>
    </row>
    <row r="294" spans="1:13" x14ac:dyDescent="0.25">
      <c r="A294" s="10"/>
      <c r="B294" s="10"/>
      <c r="C294" s="10"/>
      <c r="D294" s="10"/>
      <c r="E294" s="11"/>
      <c r="F294" s="11"/>
      <c r="G294" s="12"/>
      <c r="H294" s="13">
        <f>IF(B294="","",SUMIFS(Hareketler!$D$5:$D$504,Hareketler!$B$5:$B$504,B294,Hareketler!$C$5:$C$504,"Giriş"))</f>
      </c>
      <c r="I294" s="13">
        <f>IF(B294="","",SUMIFS(Hareketler!$D$5:$D$504,Hareketler!$B$5:$B$504,B294,Hareketler!$C$5:$C$504,"Çıkış"))</f>
      </c>
      <c r="J294" s="14">
        <f>IF(B294="","",H294-I294+SUMIFS(Hareketler!$D$5:$D$504,Hareketler!$B$5:$B$504,B294,Hareketler!$C$5:$C$504,"Sayım farkı"))</f>
      </c>
      <c r="K294" s="15">
        <f>IF(B294="","",J294*E294)</f>
      </c>
      <c r="L294" s="16">
        <f>IF(OR(B294="",F294=0,F294=""),"",(F294-E294)/F294)</f>
      </c>
      <c r="M294" s="17">
        <f>IF(B294="","",IF(AND(G294&lt;&gt;"",J294&lt;=G294),"Sipariş ver","Yeterli"))</f>
      </c>
    </row>
    <row r="295" spans="1:13" x14ac:dyDescent="0.25">
      <c r="A295" s="10"/>
      <c r="B295" s="10"/>
      <c r="C295" s="10"/>
      <c r="D295" s="10"/>
      <c r="E295" s="11"/>
      <c r="F295" s="11"/>
      <c r="G295" s="12"/>
      <c r="H295" s="13">
        <f>IF(B295="","",SUMIFS(Hareketler!$D$5:$D$504,Hareketler!$B$5:$B$504,B295,Hareketler!$C$5:$C$504,"Giriş"))</f>
      </c>
      <c r="I295" s="13">
        <f>IF(B295="","",SUMIFS(Hareketler!$D$5:$D$504,Hareketler!$B$5:$B$504,B295,Hareketler!$C$5:$C$504,"Çıkış"))</f>
      </c>
      <c r="J295" s="14">
        <f>IF(B295="","",H295-I295+SUMIFS(Hareketler!$D$5:$D$504,Hareketler!$B$5:$B$504,B295,Hareketler!$C$5:$C$504,"Sayım farkı"))</f>
      </c>
      <c r="K295" s="15">
        <f>IF(B295="","",J295*E295)</f>
      </c>
      <c r="L295" s="16">
        <f>IF(OR(B295="",F295=0,F295=""),"",(F295-E295)/F295)</f>
      </c>
      <c r="M295" s="17">
        <f>IF(B295="","",IF(AND(G295&lt;&gt;"",J295&lt;=G295),"Sipariş ver","Yeterli"))</f>
      </c>
    </row>
    <row r="296" spans="1:13" x14ac:dyDescent="0.25">
      <c r="A296" s="10"/>
      <c r="B296" s="10"/>
      <c r="C296" s="10"/>
      <c r="D296" s="10"/>
      <c r="E296" s="11"/>
      <c r="F296" s="11"/>
      <c r="G296" s="12"/>
      <c r="H296" s="13">
        <f>IF(B296="","",SUMIFS(Hareketler!$D$5:$D$504,Hareketler!$B$5:$B$504,B296,Hareketler!$C$5:$C$504,"Giriş"))</f>
      </c>
      <c r="I296" s="13">
        <f>IF(B296="","",SUMIFS(Hareketler!$D$5:$D$504,Hareketler!$B$5:$B$504,B296,Hareketler!$C$5:$C$504,"Çıkış"))</f>
      </c>
      <c r="J296" s="14">
        <f>IF(B296="","",H296-I296+SUMIFS(Hareketler!$D$5:$D$504,Hareketler!$B$5:$B$504,B296,Hareketler!$C$5:$C$504,"Sayım farkı"))</f>
      </c>
      <c r="K296" s="15">
        <f>IF(B296="","",J296*E296)</f>
      </c>
      <c r="L296" s="16">
        <f>IF(OR(B296="",F296=0,F296=""),"",(F296-E296)/F296)</f>
      </c>
      <c r="M296" s="17">
        <f>IF(B296="","",IF(AND(G296&lt;&gt;"",J296&lt;=G296),"Sipariş ver","Yeterli"))</f>
      </c>
    </row>
    <row r="297" spans="1:13" x14ac:dyDescent="0.25">
      <c r="A297" s="10"/>
      <c r="B297" s="10"/>
      <c r="C297" s="10"/>
      <c r="D297" s="10"/>
      <c r="E297" s="11"/>
      <c r="F297" s="11"/>
      <c r="G297" s="12"/>
      <c r="H297" s="13">
        <f>IF(B297="","",SUMIFS(Hareketler!$D$5:$D$504,Hareketler!$B$5:$B$504,B297,Hareketler!$C$5:$C$504,"Giriş"))</f>
      </c>
      <c r="I297" s="13">
        <f>IF(B297="","",SUMIFS(Hareketler!$D$5:$D$504,Hareketler!$B$5:$B$504,B297,Hareketler!$C$5:$C$504,"Çıkış"))</f>
      </c>
      <c r="J297" s="14">
        <f>IF(B297="","",H297-I297+SUMIFS(Hareketler!$D$5:$D$504,Hareketler!$B$5:$B$504,B297,Hareketler!$C$5:$C$504,"Sayım farkı"))</f>
      </c>
      <c r="K297" s="15">
        <f>IF(B297="","",J297*E297)</f>
      </c>
      <c r="L297" s="16">
        <f>IF(OR(B297="",F297=0,F297=""),"",(F297-E297)/F297)</f>
      </c>
      <c r="M297" s="17">
        <f>IF(B297="","",IF(AND(G297&lt;&gt;"",J297&lt;=G297),"Sipariş ver","Yeterli"))</f>
      </c>
    </row>
    <row r="298" spans="1:13" x14ac:dyDescent="0.25">
      <c r="A298" s="10"/>
      <c r="B298" s="10"/>
      <c r="C298" s="10"/>
      <c r="D298" s="10"/>
      <c r="E298" s="11"/>
      <c r="F298" s="11"/>
      <c r="G298" s="12"/>
      <c r="H298" s="13">
        <f>IF(B298="","",SUMIFS(Hareketler!$D$5:$D$504,Hareketler!$B$5:$B$504,B298,Hareketler!$C$5:$C$504,"Giriş"))</f>
      </c>
      <c r="I298" s="13">
        <f>IF(B298="","",SUMIFS(Hareketler!$D$5:$D$504,Hareketler!$B$5:$B$504,B298,Hareketler!$C$5:$C$504,"Çıkış"))</f>
      </c>
      <c r="J298" s="14">
        <f>IF(B298="","",H298-I298+SUMIFS(Hareketler!$D$5:$D$504,Hareketler!$B$5:$B$504,B298,Hareketler!$C$5:$C$504,"Sayım farkı"))</f>
      </c>
      <c r="K298" s="15">
        <f>IF(B298="","",J298*E298)</f>
      </c>
      <c r="L298" s="16">
        <f>IF(OR(B298="",F298=0,F298=""),"",(F298-E298)/F298)</f>
      </c>
      <c r="M298" s="17">
        <f>IF(B298="","",IF(AND(G298&lt;&gt;"",J298&lt;=G298),"Sipariş ver","Yeterli"))</f>
      </c>
    </row>
    <row r="299" spans="1:13" x14ac:dyDescent="0.25">
      <c r="A299" s="10"/>
      <c r="B299" s="10"/>
      <c r="C299" s="10"/>
      <c r="D299" s="10"/>
      <c r="E299" s="11"/>
      <c r="F299" s="11"/>
      <c r="G299" s="12"/>
      <c r="H299" s="13">
        <f>IF(B299="","",SUMIFS(Hareketler!$D$5:$D$504,Hareketler!$B$5:$B$504,B299,Hareketler!$C$5:$C$504,"Giriş"))</f>
      </c>
      <c r="I299" s="13">
        <f>IF(B299="","",SUMIFS(Hareketler!$D$5:$D$504,Hareketler!$B$5:$B$504,B299,Hareketler!$C$5:$C$504,"Çıkış"))</f>
      </c>
      <c r="J299" s="14">
        <f>IF(B299="","",H299-I299+SUMIFS(Hareketler!$D$5:$D$504,Hareketler!$B$5:$B$504,B299,Hareketler!$C$5:$C$504,"Sayım farkı"))</f>
      </c>
      <c r="K299" s="15">
        <f>IF(B299="","",J299*E299)</f>
      </c>
      <c r="L299" s="16">
        <f>IF(OR(B299="",F299=0,F299=""),"",(F299-E299)/F299)</f>
      </c>
      <c r="M299" s="17">
        <f>IF(B299="","",IF(AND(G299&lt;&gt;"",J299&lt;=G299),"Sipariş ver","Yeterli"))</f>
      </c>
    </row>
    <row r="300" spans="1:13" x14ac:dyDescent="0.25">
      <c r="A300" s="10"/>
      <c r="B300" s="10"/>
      <c r="C300" s="10"/>
      <c r="D300" s="10"/>
      <c r="E300" s="11"/>
      <c r="F300" s="11"/>
      <c r="G300" s="12"/>
      <c r="H300" s="13">
        <f>IF(B300="","",SUMIFS(Hareketler!$D$5:$D$504,Hareketler!$B$5:$B$504,B300,Hareketler!$C$5:$C$504,"Giriş"))</f>
      </c>
      <c r="I300" s="13">
        <f>IF(B300="","",SUMIFS(Hareketler!$D$5:$D$504,Hareketler!$B$5:$B$504,B300,Hareketler!$C$5:$C$504,"Çıkış"))</f>
      </c>
      <c r="J300" s="14">
        <f>IF(B300="","",H300-I300+SUMIFS(Hareketler!$D$5:$D$504,Hareketler!$B$5:$B$504,B300,Hareketler!$C$5:$C$504,"Sayım farkı"))</f>
      </c>
      <c r="K300" s="15">
        <f>IF(B300="","",J300*E300)</f>
      </c>
      <c r="L300" s="16">
        <f>IF(OR(B300="",F300=0,F300=""),"",(F300-E300)/F300)</f>
      </c>
      <c r="M300" s="17">
        <f>IF(B300="","",IF(AND(G300&lt;&gt;"",J300&lt;=G300),"Sipariş ver","Yeterli"))</f>
      </c>
    </row>
    <row r="301" spans="1:13" x14ac:dyDescent="0.25">
      <c r="A301" s="10"/>
      <c r="B301" s="10"/>
      <c r="C301" s="10"/>
      <c r="D301" s="10"/>
      <c r="E301" s="11"/>
      <c r="F301" s="11"/>
      <c r="G301" s="12"/>
      <c r="H301" s="13">
        <f>IF(B301="","",SUMIFS(Hareketler!$D$5:$D$504,Hareketler!$B$5:$B$504,B301,Hareketler!$C$5:$C$504,"Giriş"))</f>
      </c>
      <c r="I301" s="13">
        <f>IF(B301="","",SUMIFS(Hareketler!$D$5:$D$504,Hareketler!$B$5:$B$504,B301,Hareketler!$C$5:$C$504,"Çıkış"))</f>
      </c>
      <c r="J301" s="14">
        <f>IF(B301="","",H301-I301+SUMIFS(Hareketler!$D$5:$D$504,Hareketler!$B$5:$B$504,B301,Hareketler!$C$5:$C$504,"Sayım farkı"))</f>
      </c>
      <c r="K301" s="15">
        <f>IF(B301="","",J301*E301)</f>
      </c>
      <c r="L301" s="16">
        <f>IF(OR(B301="",F301=0,F301=""),"",(F301-E301)/F301)</f>
      </c>
      <c r="M301" s="17">
        <f>IF(B301="","",IF(AND(G301&lt;&gt;"",J301&lt;=G301),"Sipariş ver","Yeterli"))</f>
      </c>
    </row>
    <row r="302" spans="1:13" x14ac:dyDescent="0.25">
      <c r="A302" s="10"/>
      <c r="B302" s="10"/>
      <c r="C302" s="10"/>
      <c r="D302" s="10"/>
      <c r="E302" s="11"/>
      <c r="F302" s="11"/>
      <c r="G302" s="12"/>
      <c r="H302" s="13">
        <f>IF(B302="","",SUMIFS(Hareketler!$D$5:$D$504,Hareketler!$B$5:$B$504,B302,Hareketler!$C$5:$C$504,"Giriş"))</f>
      </c>
      <c r="I302" s="13">
        <f>IF(B302="","",SUMIFS(Hareketler!$D$5:$D$504,Hareketler!$B$5:$B$504,B302,Hareketler!$C$5:$C$504,"Çıkış"))</f>
      </c>
      <c r="J302" s="14">
        <f>IF(B302="","",H302-I302+SUMIFS(Hareketler!$D$5:$D$504,Hareketler!$B$5:$B$504,B302,Hareketler!$C$5:$C$504,"Sayım farkı"))</f>
      </c>
      <c r="K302" s="15">
        <f>IF(B302="","",J302*E302)</f>
      </c>
      <c r="L302" s="16">
        <f>IF(OR(B302="",F302=0,F302=""),"",(F302-E302)/F302)</f>
      </c>
      <c r="M302" s="17">
        <f>IF(B302="","",IF(AND(G302&lt;&gt;"",J302&lt;=G302),"Sipariş ver","Yeterli"))</f>
      </c>
    </row>
    <row r="303" spans="1:13" x14ac:dyDescent="0.25">
      <c r="A303" s="10"/>
      <c r="B303" s="10"/>
      <c r="C303" s="10"/>
      <c r="D303" s="10"/>
      <c r="E303" s="11"/>
      <c r="F303" s="11"/>
      <c r="G303" s="12"/>
      <c r="H303" s="13">
        <f>IF(B303="","",SUMIFS(Hareketler!$D$5:$D$504,Hareketler!$B$5:$B$504,B303,Hareketler!$C$5:$C$504,"Giriş"))</f>
      </c>
      <c r="I303" s="13">
        <f>IF(B303="","",SUMIFS(Hareketler!$D$5:$D$504,Hareketler!$B$5:$B$504,B303,Hareketler!$C$5:$C$504,"Çıkış"))</f>
      </c>
      <c r="J303" s="14">
        <f>IF(B303="","",H303-I303+SUMIFS(Hareketler!$D$5:$D$504,Hareketler!$B$5:$B$504,B303,Hareketler!$C$5:$C$504,"Sayım farkı"))</f>
      </c>
      <c r="K303" s="15">
        <f>IF(B303="","",J303*E303)</f>
      </c>
      <c r="L303" s="16">
        <f>IF(OR(B303="",F303=0,F303=""),"",(F303-E303)/F303)</f>
      </c>
      <c r="M303" s="17">
        <f>IF(B303="","",IF(AND(G303&lt;&gt;"",J303&lt;=G303),"Sipariş ver","Yeterli"))</f>
      </c>
    </row>
    <row r="304" spans="1:13" x14ac:dyDescent="0.25">
      <c r="A304" s="10"/>
      <c r="B304" s="10"/>
      <c r="C304" s="10"/>
      <c r="D304" s="10"/>
      <c r="E304" s="11"/>
      <c r="F304" s="11"/>
      <c r="G304" s="12"/>
      <c r="H304" s="13">
        <f>IF(B304="","",SUMIFS(Hareketler!$D$5:$D$504,Hareketler!$B$5:$B$504,B304,Hareketler!$C$5:$C$504,"Giriş"))</f>
      </c>
      <c r="I304" s="13">
        <f>IF(B304="","",SUMIFS(Hareketler!$D$5:$D$504,Hareketler!$B$5:$B$504,B304,Hareketler!$C$5:$C$504,"Çıkış"))</f>
      </c>
      <c r="J304" s="14">
        <f>IF(B304="","",H304-I304+SUMIFS(Hareketler!$D$5:$D$504,Hareketler!$B$5:$B$504,B304,Hareketler!$C$5:$C$504,"Sayım farkı"))</f>
      </c>
      <c r="K304" s="15">
        <f>IF(B304="","",J304*E304)</f>
      </c>
      <c r="L304" s="16">
        <f>IF(OR(B304="",F304=0,F304=""),"",(F304-E304)/F304)</f>
      </c>
      <c r="M304" s="17">
        <f>IF(B304="","",IF(AND(G304&lt;&gt;"",J304&lt;=G304),"Sipariş ver","Yeterli"))</f>
      </c>
    </row>
    <row r="305" spans="1:13" x14ac:dyDescent="0.25">
      <c r="A305" s="10"/>
      <c r="B305" s="10"/>
      <c r="C305" s="10"/>
      <c r="D305" s="10"/>
      <c r="E305" s="11"/>
      <c r="F305" s="11"/>
      <c r="G305" s="12"/>
      <c r="H305" s="13">
        <f>IF(B305="","",SUMIFS(Hareketler!$D$5:$D$504,Hareketler!$B$5:$B$504,B305,Hareketler!$C$5:$C$504,"Giriş"))</f>
      </c>
      <c r="I305" s="13">
        <f>IF(B305="","",SUMIFS(Hareketler!$D$5:$D$504,Hareketler!$B$5:$B$504,B305,Hareketler!$C$5:$C$504,"Çıkış"))</f>
      </c>
      <c r="J305" s="14">
        <f>IF(B305="","",H305-I305+SUMIFS(Hareketler!$D$5:$D$504,Hareketler!$B$5:$B$504,B305,Hareketler!$C$5:$C$504,"Sayım farkı"))</f>
      </c>
      <c r="K305" s="15">
        <f>IF(B305="","",J305*E305)</f>
      </c>
      <c r="L305" s="16">
        <f>IF(OR(B305="",F305=0,F305=""),"",(F305-E305)/F305)</f>
      </c>
      <c r="M305" s="17">
        <f>IF(B305="","",IF(AND(G305&lt;&gt;"",J305&lt;=G305),"Sipariş ver","Yeterli"))</f>
      </c>
    </row>
    <row r="306" spans="1:13" x14ac:dyDescent="0.25">
      <c r="A306" s="10"/>
      <c r="B306" s="10"/>
      <c r="C306" s="10"/>
      <c r="D306" s="10"/>
      <c r="E306" s="11"/>
      <c r="F306" s="11"/>
      <c r="G306" s="12"/>
      <c r="H306" s="13">
        <f>IF(B306="","",SUMIFS(Hareketler!$D$5:$D$504,Hareketler!$B$5:$B$504,B306,Hareketler!$C$5:$C$504,"Giriş"))</f>
      </c>
      <c r="I306" s="13">
        <f>IF(B306="","",SUMIFS(Hareketler!$D$5:$D$504,Hareketler!$B$5:$B$504,B306,Hareketler!$C$5:$C$504,"Çıkış"))</f>
      </c>
      <c r="J306" s="14">
        <f>IF(B306="","",H306-I306+SUMIFS(Hareketler!$D$5:$D$504,Hareketler!$B$5:$B$504,B306,Hareketler!$C$5:$C$504,"Sayım farkı"))</f>
      </c>
      <c r="K306" s="15">
        <f>IF(B306="","",J306*E306)</f>
      </c>
      <c r="L306" s="16">
        <f>IF(OR(B306="",F306=0,F306=""),"",(F306-E306)/F306)</f>
      </c>
      <c r="M306" s="17">
        <f>IF(B306="","",IF(AND(G306&lt;&gt;"",J306&lt;=G306),"Sipariş ver","Yeterli"))</f>
      </c>
    </row>
    <row r="307" spans="1:13" x14ac:dyDescent="0.25">
      <c r="A307" s="10"/>
      <c r="B307" s="10"/>
      <c r="C307" s="10"/>
      <c r="D307" s="10"/>
      <c r="E307" s="11"/>
      <c r="F307" s="11"/>
      <c r="G307" s="12"/>
      <c r="H307" s="13">
        <f>IF(B307="","",SUMIFS(Hareketler!$D$5:$D$504,Hareketler!$B$5:$B$504,B307,Hareketler!$C$5:$C$504,"Giriş"))</f>
      </c>
      <c r="I307" s="13">
        <f>IF(B307="","",SUMIFS(Hareketler!$D$5:$D$504,Hareketler!$B$5:$B$504,B307,Hareketler!$C$5:$C$504,"Çıkış"))</f>
      </c>
      <c r="J307" s="14">
        <f>IF(B307="","",H307-I307+SUMIFS(Hareketler!$D$5:$D$504,Hareketler!$B$5:$B$504,B307,Hareketler!$C$5:$C$504,"Sayım farkı"))</f>
      </c>
      <c r="K307" s="15">
        <f>IF(B307="","",J307*E307)</f>
      </c>
      <c r="L307" s="16">
        <f>IF(OR(B307="",F307=0,F307=""),"",(F307-E307)/F307)</f>
      </c>
      <c r="M307" s="17">
        <f>IF(B307="","",IF(AND(G307&lt;&gt;"",J307&lt;=G307),"Sipariş ver","Yeterli"))</f>
      </c>
    </row>
    <row r="308" spans="1:13" x14ac:dyDescent="0.25">
      <c r="A308" s="10"/>
      <c r="B308" s="10"/>
      <c r="C308" s="10"/>
      <c r="D308" s="10"/>
      <c r="E308" s="11"/>
      <c r="F308" s="11"/>
      <c r="G308" s="12"/>
      <c r="H308" s="13">
        <f>IF(B308="","",SUMIFS(Hareketler!$D$5:$D$504,Hareketler!$B$5:$B$504,B308,Hareketler!$C$5:$C$504,"Giriş"))</f>
      </c>
      <c r="I308" s="13">
        <f>IF(B308="","",SUMIFS(Hareketler!$D$5:$D$504,Hareketler!$B$5:$B$504,B308,Hareketler!$C$5:$C$504,"Çıkış"))</f>
      </c>
      <c r="J308" s="14">
        <f>IF(B308="","",H308-I308+SUMIFS(Hareketler!$D$5:$D$504,Hareketler!$B$5:$B$504,B308,Hareketler!$C$5:$C$504,"Sayım farkı"))</f>
      </c>
      <c r="K308" s="15">
        <f>IF(B308="","",J308*E308)</f>
      </c>
      <c r="L308" s="16">
        <f>IF(OR(B308="",F308=0,F308=""),"",(F308-E308)/F308)</f>
      </c>
      <c r="M308" s="17">
        <f>IF(B308="","",IF(AND(G308&lt;&gt;"",J308&lt;=G308),"Sipariş ver","Yeterli"))</f>
      </c>
    </row>
    <row r="309" spans="1:13" x14ac:dyDescent="0.25">
      <c r="A309" s="10"/>
      <c r="B309" s="10"/>
      <c r="C309" s="10"/>
      <c r="D309" s="10"/>
      <c r="E309" s="11"/>
      <c r="F309" s="11"/>
      <c r="G309" s="12"/>
      <c r="H309" s="13">
        <f>IF(B309="","",SUMIFS(Hareketler!$D$5:$D$504,Hareketler!$B$5:$B$504,B309,Hareketler!$C$5:$C$504,"Giriş"))</f>
      </c>
      <c r="I309" s="13">
        <f>IF(B309="","",SUMIFS(Hareketler!$D$5:$D$504,Hareketler!$B$5:$B$504,B309,Hareketler!$C$5:$C$504,"Çıkış"))</f>
      </c>
      <c r="J309" s="14">
        <f>IF(B309="","",H309-I309+SUMIFS(Hareketler!$D$5:$D$504,Hareketler!$B$5:$B$504,B309,Hareketler!$C$5:$C$504,"Sayım farkı"))</f>
      </c>
      <c r="K309" s="15">
        <f>IF(B309="","",J309*E309)</f>
      </c>
      <c r="L309" s="16">
        <f>IF(OR(B309="",F309=0,F309=""),"",(F309-E309)/F309)</f>
      </c>
      <c r="M309" s="17">
        <f>IF(B309="","",IF(AND(G309&lt;&gt;"",J309&lt;=G309),"Sipariş ver","Yeterli"))</f>
      </c>
    </row>
    <row r="310" spans="1:13" x14ac:dyDescent="0.25">
      <c r="A310" s="10"/>
      <c r="B310" s="10"/>
      <c r="C310" s="10"/>
      <c r="D310" s="10"/>
      <c r="E310" s="11"/>
      <c r="F310" s="11"/>
      <c r="G310" s="12"/>
      <c r="H310" s="13">
        <f>IF(B310="","",SUMIFS(Hareketler!$D$5:$D$504,Hareketler!$B$5:$B$504,B310,Hareketler!$C$5:$C$504,"Giriş"))</f>
      </c>
      <c r="I310" s="13">
        <f>IF(B310="","",SUMIFS(Hareketler!$D$5:$D$504,Hareketler!$B$5:$B$504,B310,Hareketler!$C$5:$C$504,"Çıkış"))</f>
      </c>
      <c r="J310" s="14">
        <f>IF(B310="","",H310-I310+SUMIFS(Hareketler!$D$5:$D$504,Hareketler!$B$5:$B$504,B310,Hareketler!$C$5:$C$504,"Sayım farkı"))</f>
      </c>
      <c r="K310" s="15">
        <f>IF(B310="","",J310*E310)</f>
      </c>
      <c r="L310" s="16">
        <f>IF(OR(B310="",F310=0,F310=""),"",(F310-E310)/F310)</f>
      </c>
      <c r="M310" s="17">
        <f>IF(B310="","",IF(AND(G310&lt;&gt;"",J310&lt;=G310),"Sipariş ver","Yeterli"))</f>
      </c>
    </row>
    <row r="311" spans="1:13" x14ac:dyDescent="0.25">
      <c r="A311" s="10"/>
      <c r="B311" s="10"/>
      <c r="C311" s="10"/>
      <c r="D311" s="10"/>
      <c r="E311" s="11"/>
      <c r="F311" s="11"/>
      <c r="G311" s="12"/>
      <c r="H311" s="13">
        <f>IF(B311="","",SUMIFS(Hareketler!$D$5:$D$504,Hareketler!$B$5:$B$504,B311,Hareketler!$C$5:$C$504,"Giriş"))</f>
      </c>
      <c r="I311" s="13">
        <f>IF(B311="","",SUMIFS(Hareketler!$D$5:$D$504,Hareketler!$B$5:$B$504,B311,Hareketler!$C$5:$C$504,"Çıkış"))</f>
      </c>
      <c r="J311" s="14">
        <f>IF(B311="","",H311-I311+SUMIFS(Hareketler!$D$5:$D$504,Hareketler!$B$5:$B$504,B311,Hareketler!$C$5:$C$504,"Sayım farkı"))</f>
      </c>
      <c r="K311" s="15">
        <f>IF(B311="","",J311*E311)</f>
      </c>
      <c r="L311" s="16">
        <f>IF(OR(B311="",F311=0,F311=""),"",(F311-E311)/F311)</f>
      </c>
      <c r="M311" s="17">
        <f>IF(B311="","",IF(AND(G311&lt;&gt;"",J311&lt;=G311),"Sipariş ver","Yeterli"))</f>
      </c>
    </row>
    <row r="312" spans="1:13" x14ac:dyDescent="0.25">
      <c r="A312" s="10"/>
      <c r="B312" s="10"/>
      <c r="C312" s="10"/>
      <c r="D312" s="10"/>
      <c r="E312" s="11"/>
      <c r="F312" s="11"/>
      <c r="G312" s="12"/>
      <c r="H312" s="13">
        <f>IF(B312="","",SUMIFS(Hareketler!$D$5:$D$504,Hareketler!$B$5:$B$504,B312,Hareketler!$C$5:$C$504,"Giriş"))</f>
      </c>
      <c r="I312" s="13">
        <f>IF(B312="","",SUMIFS(Hareketler!$D$5:$D$504,Hareketler!$B$5:$B$504,B312,Hareketler!$C$5:$C$504,"Çıkış"))</f>
      </c>
      <c r="J312" s="14">
        <f>IF(B312="","",H312-I312+SUMIFS(Hareketler!$D$5:$D$504,Hareketler!$B$5:$B$504,B312,Hareketler!$C$5:$C$504,"Sayım farkı"))</f>
      </c>
      <c r="K312" s="15">
        <f>IF(B312="","",J312*E312)</f>
      </c>
      <c r="L312" s="16">
        <f>IF(OR(B312="",F312=0,F312=""),"",(F312-E312)/F312)</f>
      </c>
      <c r="M312" s="17">
        <f>IF(B312="","",IF(AND(G312&lt;&gt;"",J312&lt;=G312),"Sipariş ver","Yeterli"))</f>
      </c>
    </row>
    <row r="313" spans="1:13" x14ac:dyDescent="0.25">
      <c r="A313" s="10"/>
      <c r="B313" s="10"/>
      <c r="C313" s="10"/>
      <c r="D313" s="10"/>
      <c r="E313" s="11"/>
      <c r="F313" s="11"/>
      <c r="G313" s="12"/>
      <c r="H313" s="13">
        <f>IF(B313="","",SUMIFS(Hareketler!$D$5:$D$504,Hareketler!$B$5:$B$504,B313,Hareketler!$C$5:$C$504,"Giriş"))</f>
      </c>
      <c r="I313" s="13">
        <f>IF(B313="","",SUMIFS(Hareketler!$D$5:$D$504,Hareketler!$B$5:$B$504,B313,Hareketler!$C$5:$C$504,"Çıkış"))</f>
      </c>
      <c r="J313" s="14">
        <f>IF(B313="","",H313-I313+SUMIFS(Hareketler!$D$5:$D$504,Hareketler!$B$5:$B$504,B313,Hareketler!$C$5:$C$504,"Sayım farkı"))</f>
      </c>
      <c r="K313" s="15">
        <f>IF(B313="","",J313*E313)</f>
      </c>
      <c r="L313" s="16">
        <f>IF(OR(B313="",F313=0,F313=""),"",(F313-E313)/F313)</f>
      </c>
      <c r="M313" s="17">
        <f>IF(B313="","",IF(AND(G313&lt;&gt;"",J313&lt;=G313),"Sipariş ver","Yeterli"))</f>
      </c>
    </row>
    <row r="314" spans="1:13" x14ac:dyDescent="0.25">
      <c r="A314" s="10"/>
      <c r="B314" s="10"/>
      <c r="C314" s="10"/>
      <c r="D314" s="10"/>
      <c r="E314" s="11"/>
      <c r="F314" s="11"/>
      <c r="G314" s="12"/>
      <c r="H314" s="13">
        <f>IF(B314="","",SUMIFS(Hareketler!$D$5:$D$504,Hareketler!$B$5:$B$504,B314,Hareketler!$C$5:$C$504,"Giriş"))</f>
      </c>
      <c r="I314" s="13">
        <f>IF(B314="","",SUMIFS(Hareketler!$D$5:$D$504,Hareketler!$B$5:$B$504,B314,Hareketler!$C$5:$C$504,"Çıkış"))</f>
      </c>
      <c r="J314" s="14">
        <f>IF(B314="","",H314-I314+SUMIFS(Hareketler!$D$5:$D$504,Hareketler!$B$5:$B$504,B314,Hareketler!$C$5:$C$504,"Sayım farkı"))</f>
      </c>
      <c r="K314" s="15">
        <f>IF(B314="","",J314*E314)</f>
      </c>
      <c r="L314" s="16">
        <f>IF(OR(B314="",F314=0,F314=""),"",(F314-E314)/F314)</f>
      </c>
      <c r="M314" s="17">
        <f>IF(B314="","",IF(AND(G314&lt;&gt;"",J314&lt;=G314),"Sipariş ver","Yeterli"))</f>
      </c>
    </row>
    <row r="315" spans="1:13" x14ac:dyDescent="0.25">
      <c r="A315" s="10"/>
      <c r="B315" s="10"/>
      <c r="C315" s="10"/>
      <c r="D315" s="10"/>
      <c r="E315" s="11"/>
      <c r="F315" s="11"/>
      <c r="G315" s="12"/>
      <c r="H315" s="13">
        <f>IF(B315="","",SUMIFS(Hareketler!$D$5:$D$504,Hareketler!$B$5:$B$504,B315,Hareketler!$C$5:$C$504,"Giriş"))</f>
      </c>
      <c r="I315" s="13">
        <f>IF(B315="","",SUMIFS(Hareketler!$D$5:$D$504,Hareketler!$B$5:$B$504,B315,Hareketler!$C$5:$C$504,"Çıkış"))</f>
      </c>
      <c r="J315" s="14">
        <f>IF(B315="","",H315-I315+SUMIFS(Hareketler!$D$5:$D$504,Hareketler!$B$5:$B$504,B315,Hareketler!$C$5:$C$504,"Sayım farkı"))</f>
      </c>
      <c r="K315" s="15">
        <f>IF(B315="","",J315*E315)</f>
      </c>
      <c r="L315" s="16">
        <f>IF(OR(B315="",F315=0,F315=""),"",(F315-E315)/F315)</f>
      </c>
      <c r="M315" s="17">
        <f>IF(B315="","",IF(AND(G315&lt;&gt;"",J315&lt;=G315),"Sipariş ver","Yeterli"))</f>
      </c>
    </row>
    <row r="316" spans="1:13" x14ac:dyDescent="0.25">
      <c r="A316" s="10"/>
      <c r="B316" s="10"/>
      <c r="C316" s="10"/>
      <c r="D316" s="10"/>
      <c r="E316" s="11"/>
      <c r="F316" s="11"/>
      <c r="G316" s="12"/>
      <c r="H316" s="13">
        <f>IF(B316="","",SUMIFS(Hareketler!$D$5:$D$504,Hareketler!$B$5:$B$504,B316,Hareketler!$C$5:$C$504,"Giriş"))</f>
      </c>
      <c r="I316" s="13">
        <f>IF(B316="","",SUMIFS(Hareketler!$D$5:$D$504,Hareketler!$B$5:$B$504,B316,Hareketler!$C$5:$C$504,"Çıkış"))</f>
      </c>
      <c r="J316" s="14">
        <f>IF(B316="","",H316-I316+SUMIFS(Hareketler!$D$5:$D$504,Hareketler!$B$5:$B$504,B316,Hareketler!$C$5:$C$504,"Sayım farkı"))</f>
      </c>
      <c r="K316" s="15">
        <f>IF(B316="","",J316*E316)</f>
      </c>
      <c r="L316" s="16">
        <f>IF(OR(B316="",F316=0,F316=""),"",(F316-E316)/F316)</f>
      </c>
      <c r="M316" s="17">
        <f>IF(B316="","",IF(AND(G316&lt;&gt;"",J316&lt;=G316),"Sipariş ver","Yeterli"))</f>
      </c>
    </row>
    <row r="317" spans="1:13" x14ac:dyDescent="0.25">
      <c r="A317" s="10"/>
      <c r="B317" s="10"/>
      <c r="C317" s="10"/>
      <c r="D317" s="10"/>
      <c r="E317" s="11"/>
      <c r="F317" s="11"/>
      <c r="G317" s="12"/>
      <c r="H317" s="13">
        <f>IF(B317="","",SUMIFS(Hareketler!$D$5:$D$504,Hareketler!$B$5:$B$504,B317,Hareketler!$C$5:$C$504,"Giriş"))</f>
      </c>
      <c r="I317" s="13">
        <f>IF(B317="","",SUMIFS(Hareketler!$D$5:$D$504,Hareketler!$B$5:$B$504,B317,Hareketler!$C$5:$C$504,"Çıkış"))</f>
      </c>
      <c r="J317" s="14">
        <f>IF(B317="","",H317-I317+SUMIFS(Hareketler!$D$5:$D$504,Hareketler!$B$5:$B$504,B317,Hareketler!$C$5:$C$504,"Sayım farkı"))</f>
      </c>
      <c r="K317" s="15">
        <f>IF(B317="","",J317*E317)</f>
      </c>
      <c r="L317" s="16">
        <f>IF(OR(B317="",F317=0,F317=""),"",(F317-E317)/F317)</f>
      </c>
      <c r="M317" s="17">
        <f>IF(B317="","",IF(AND(G317&lt;&gt;"",J317&lt;=G317),"Sipariş ver","Yeterli"))</f>
      </c>
    </row>
    <row r="318" spans="1:13" x14ac:dyDescent="0.25">
      <c r="A318" s="10"/>
      <c r="B318" s="10"/>
      <c r="C318" s="10"/>
      <c r="D318" s="10"/>
      <c r="E318" s="11"/>
      <c r="F318" s="11"/>
      <c r="G318" s="12"/>
      <c r="H318" s="13">
        <f>IF(B318="","",SUMIFS(Hareketler!$D$5:$D$504,Hareketler!$B$5:$B$504,B318,Hareketler!$C$5:$C$504,"Giriş"))</f>
      </c>
      <c r="I318" s="13">
        <f>IF(B318="","",SUMIFS(Hareketler!$D$5:$D$504,Hareketler!$B$5:$B$504,B318,Hareketler!$C$5:$C$504,"Çıkış"))</f>
      </c>
      <c r="J318" s="14">
        <f>IF(B318="","",H318-I318+SUMIFS(Hareketler!$D$5:$D$504,Hareketler!$B$5:$B$504,B318,Hareketler!$C$5:$C$504,"Sayım farkı"))</f>
      </c>
      <c r="K318" s="15">
        <f>IF(B318="","",J318*E318)</f>
      </c>
      <c r="L318" s="16">
        <f>IF(OR(B318="",F318=0,F318=""),"",(F318-E318)/F318)</f>
      </c>
      <c r="M318" s="17">
        <f>IF(B318="","",IF(AND(G318&lt;&gt;"",J318&lt;=G318),"Sipariş ver","Yeterli"))</f>
      </c>
    </row>
    <row r="319" spans="1:13" x14ac:dyDescent="0.25">
      <c r="A319" s="10"/>
      <c r="B319" s="10"/>
      <c r="C319" s="10"/>
      <c r="D319" s="10"/>
      <c r="E319" s="11"/>
      <c r="F319" s="11"/>
      <c r="G319" s="12"/>
      <c r="H319" s="13">
        <f>IF(B319="","",SUMIFS(Hareketler!$D$5:$D$504,Hareketler!$B$5:$B$504,B319,Hareketler!$C$5:$C$504,"Giriş"))</f>
      </c>
      <c r="I319" s="13">
        <f>IF(B319="","",SUMIFS(Hareketler!$D$5:$D$504,Hareketler!$B$5:$B$504,B319,Hareketler!$C$5:$C$504,"Çıkış"))</f>
      </c>
      <c r="J319" s="14">
        <f>IF(B319="","",H319-I319+SUMIFS(Hareketler!$D$5:$D$504,Hareketler!$B$5:$B$504,B319,Hareketler!$C$5:$C$504,"Sayım farkı"))</f>
      </c>
      <c r="K319" s="15">
        <f>IF(B319="","",J319*E319)</f>
      </c>
      <c r="L319" s="16">
        <f>IF(OR(B319="",F319=0,F319=""),"",(F319-E319)/F319)</f>
      </c>
      <c r="M319" s="17">
        <f>IF(B319="","",IF(AND(G319&lt;&gt;"",J319&lt;=G319),"Sipariş ver","Yeterli"))</f>
      </c>
    </row>
    <row r="320" spans="1:13" x14ac:dyDescent="0.25">
      <c r="A320" s="10"/>
      <c r="B320" s="10"/>
      <c r="C320" s="10"/>
      <c r="D320" s="10"/>
      <c r="E320" s="11"/>
      <c r="F320" s="11"/>
      <c r="G320" s="12"/>
      <c r="H320" s="13">
        <f>IF(B320="","",SUMIFS(Hareketler!$D$5:$D$504,Hareketler!$B$5:$B$504,B320,Hareketler!$C$5:$C$504,"Giriş"))</f>
      </c>
      <c r="I320" s="13">
        <f>IF(B320="","",SUMIFS(Hareketler!$D$5:$D$504,Hareketler!$B$5:$B$504,B320,Hareketler!$C$5:$C$504,"Çıkış"))</f>
      </c>
      <c r="J320" s="14">
        <f>IF(B320="","",H320-I320+SUMIFS(Hareketler!$D$5:$D$504,Hareketler!$B$5:$B$504,B320,Hareketler!$C$5:$C$504,"Sayım farkı"))</f>
      </c>
      <c r="K320" s="15">
        <f>IF(B320="","",J320*E320)</f>
      </c>
      <c r="L320" s="16">
        <f>IF(OR(B320="",F320=0,F320=""),"",(F320-E320)/F320)</f>
      </c>
      <c r="M320" s="17">
        <f>IF(B320="","",IF(AND(G320&lt;&gt;"",J320&lt;=G320),"Sipariş ver","Yeterli"))</f>
      </c>
    </row>
    <row r="321" spans="1:13" x14ac:dyDescent="0.25">
      <c r="A321" s="10"/>
      <c r="B321" s="10"/>
      <c r="C321" s="10"/>
      <c r="D321" s="10"/>
      <c r="E321" s="11"/>
      <c r="F321" s="11"/>
      <c r="G321" s="12"/>
      <c r="H321" s="13">
        <f>IF(B321="","",SUMIFS(Hareketler!$D$5:$D$504,Hareketler!$B$5:$B$504,B321,Hareketler!$C$5:$C$504,"Giriş"))</f>
      </c>
      <c r="I321" s="13">
        <f>IF(B321="","",SUMIFS(Hareketler!$D$5:$D$504,Hareketler!$B$5:$B$504,B321,Hareketler!$C$5:$C$504,"Çıkış"))</f>
      </c>
      <c r="J321" s="14">
        <f>IF(B321="","",H321-I321+SUMIFS(Hareketler!$D$5:$D$504,Hareketler!$B$5:$B$504,B321,Hareketler!$C$5:$C$504,"Sayım farkı"))</f>
      </c>
      <c r="K321" s="15">
        <f>IF(B321="","",J321*E321)</f>
      </c>
      <c r="L321" s="16">
        <f>IF(OR(B321="",F321=0,F321=""),"",(F321-E321)/F321)</f>
      </c>
      <c r="M321" s="17">
        <f>IF(B321="","",IF(AND(G321&lt;&gt;"",J321&lt;=G321),"Sipariş ver","Yeterli"))</f>
      </c>
    </row>
    <row r="322" spans="1:13" x14ac:dyDescent="0.25">
      <c r="A322" s="10"/>
      <c r="B322" s="10"/>
      <c r="C322" s="10"/>
      <c r="D322" s="10"/>
      <c r="E322" s="11"/>
      <c r="F322" s="11"/>
      <c r="G322" s="12"/>
      <c r="H322" s="13">
        <f>IF(B322="","",SUMIFS(Hareketler!$D$5:$D$504,Hareketler!$B$5:$B$504,B322,Hareketler!$C$5:$C$504,"Giriş"))</f>
      </c>
      <c r="I322" s="13">
        <f>IF(B322="","",SUMIFS(Hareketler!$D$5:$D$504,Hareketler!$B$5:$B$504,B322,Hareketler!$C$5:$C$504,"Çıkış"))</f>
      </c>
      <c r="J322" s="14">
        <f>IF(B322="","",H322-I322+SUMIFS(Hareketler!$D$5:$D$504,Hareketler!$B$5:$B$504,B322,Hareketler!$C$5:$C$504,"Sayım farkı"))</f>
      </c>
      <c r="K322" s="15">
        <f>IF(B322="","",J322*E322)</f>
      </c>
      <c r="L322" s="16">
        <f>IF(OR(B322="",F322=0,F322=""),"",(F322-E322)/F322)</f>
      </c>
      <c r="M322" s="17">
        <f>IF(B322="","",IF(AND(G322&lt;&gt;"",J322&lt;=G322),"Sipariş ver","Yeterli"))</f>
      </c>
    </row>
    <row r="323" spans="1:13" x14ac:dyDescent="0.25">
      <c r="A323" s="10"/>
      <c r="B323" s="10"/>
      <c r="C323" s="10"/>
      <c r="D323" s="10"/>
      <c r="E323" s="11"/>
      <c r="F323" s="11"/>
      <c r="G323" s="12"/>
      <c r="H323" s="13">
        <f>IF(B323="","",SUMIFS(Hareketler!$D$5:$D$504,Hareketler!$B$5:$B$504,B323,Hareketler!$C$5:$C$504,"Giriş"))</f>
      </c>
      <c r="I323" s="13">
        <f>IF(B323="","",SUMIFS(Hareketler!$D$5:$D$504,Hareketler!$B$5:$B$504,B323,Hareketler!$C$5:$C$504,"Çıkış"))</f>
      </c>
      <c r="J323" s="14">
        <f>IF(B323="","",H323-I323+SUMIFS(Hareketler!$D$5:$D$504,Hareketler!$B$5:$B$504,B323,Hareketler!$C$5:$C$504,"Sayım farkı"))</f>
      </c>
      <c r="K323" s="15">
        <f>IF(B323="","",J323*E323)</f>
      </c>
      <c r="L323" s="16">
        <f>IF(OR(B323="",F323=0,F323=""),"",(F323-E323)/F323)</f>
      </c>
      <c r="M323" s="17">
        <f>IF(B323="","",IF(AND(G323&lt;&gt;"",J323&lt;=G323),"Sipariş ver","Yeterli"))</f>
      </c>
    </row>
    <row r="324" spans="1:13" x14ac:dyDescent="0.25">
      <c r="A324" s="10"/>
      <c r="B324" s="10"/>
      <c r="C324" s="10"/>
      <c r="D324" s="10"/>
      <c r="E324" s="11"/>
      <c r="F324" s="11"/>
      <c r="G324" s="12"/>
      <c r="H324" s="13">
        <f>IF(B324="","",SUMIFS(Hareketler!$D$5:$D$504,Hareketler!$B$5:$B$504,B324,Hareketler!$C$5:$C$504,"Giriş"))</f>
      </c>
      <c r="I324" s="13">
        <f>IF(B324="","",SUMIFS(Hareketler!$D$5:$D$504,Hareketler!$B$5:$B$504,B324,Hareketler!$C$5:$C$504,"Çıkış"))</f>
      </c>
      <c r="J324" s="14">
        <f>IF(B324="","",H324-I324+SUMIFS(Hareketler!$D$5:$D$504,Hareketler!$B$5:$B$504,B324,Hareketler!$C$5:$C$504,"Sayım farkı"))</f>
      </c>
      <c r="K324" s="15">
        <f>IF(B324="","",J324*E324)</f>
      </c>
      <c r="L324" s="16">
        <f>IF(OR(B324="",F324=0,F324=""),"",(F324-E324)/F324)</f>
      </c>
      <c r="M324" s="17">
        <f>IF(B324="","",IF(AND(G324&lt;&gt;"",J324&lt;=G324),"Sipariş ver","Yeterli"))</f>
      </c>
    </row>
    <row r="325" spans="1:13" x14ac:dyDescent="0.25">
      <c r="A325" s="10"/>
      <c r="B325" s="10"/>
      <c r="C325" s="10"/>
      <c r="D325" s="10"/>
      <c r="E325" s="11"/>
      <c r="F325" s="11"/>
      <c r="G325" s="12"/>
      <c r="H325" s="13">
        <f>IF(B325="","",SUMIFS(Hareketler!$D$5:$D$504,Hareketler!$B$5:$B$504,B325,Hareketler!$C$5:$C$504,"Giriş"))</f>
      </c>
      <c r="I325" s="13">
        <f>IF(B325="","",SUMIFS(Hareketler!$D$5:$D$504,Hareketler!$B$5:$B$504,B325,Hareketler!$C$5:$C$504,"Çıkış"))</f>
      </c>
      <c r="J325" s="14">
        <f>IF(B325="","",H325-I325+SUMIFS(Hareketler!$D$5:$D$504,Hareketler!$B$5:$B$504,B325,Hareketler!$C$5:$C$504,"Sayım farkı"))</f>
      </c>
      <c r="K325" s="15">
        <f>IF(B325="","",J325*E325)</f>
      </c>
      <c r="L325" s="16">
        <f>IF(OR(B325="",F325=0,F325=""),"",(F325-E325)/F325)</f>
      </c>
      <c r="M325" s="17">
        <f>IF(B325="","",IF(AND(G325&lt;&gt;"",J325&lt;=G325),"Sipariş ver","Yeterli"))</f>
      </c>
    </row>
    <row r="326" spans="1:13" x14ac:dyDescent="0.25">
      <c r="A326" s="10"/>
      <c r="B326" s="10"/>
      <c r="C326" s="10"/>
      <c r="D326" s="10"/>
      <c r="E326" s="11"/>
      <c r="F326" s="11"/>
      <c r="G326" s="12"/>
      <c r="H326" s="13">
        <f>IF(B326="","",SUMIFS(Hareketler!$D$5:$D$504,Hareketler!$B$5:$B$504,B326,Hareketler!$C$5:$C$504,"Giriş"))</f>
      </c>
      <c r="I326" s="13">
        <f>IF(B326="","",SUMIFS(Hareketler!$D$5:$D$504,Hareketler!$B$5:$B$504,B326,Hareketler!$C$5:$C$504,"Çıkış"))</f>
      </c>
      <c r="J326" s="14">
        <f>IF(B326="","",H326-I326+SUMIFS(Hareketler!$D$5:$D$504,Hareketler!$B$5:$B$504,B326,Hareketler!$C$5:$C$504,"Sayım farkı"))</f>
      </c>
      <c r="K326" s="15">
        <f>IF(B326="","",J326*E326)</f>
      </c>
      <c r="L326" s="16">
        <f>IF(OR(B326="",F326=0,F326=""),"",(F326-E326)/F326)</f>
      </c>
      <c r="M326" s="17">
        <f>IF(B326="","",IF(AND(G326&lt;&gt;"",J326&lt;=G326),"Sipariş ver","Yeterli"))</f>
      </c>
    </row>
    <row r="327" spans="1:13" x14ac:dyDescent="0.25">
      <c r="A327" s="10"/>
      <c r="B327" s="10"/>
      <c r="C327" s="10"/>
      <c r="D327" s="10"/>
      <c r="E327" s="11"/>
      <c r="F327" s="11"/>
      <c r="G327" s="12"/>
      <c r="H327" s="13">
        <f>IF(B327="","",SUMIFS(Hareketler!$D$5:$D$504,Hareketler!$B$5:$B$504,B327,Hareketler!$C$5:$C$504,"Giriş"))</f>
      </c>
      <c r="I327" s="13">
        <f>IF(B327="","",SUMIFS(Hareketler!$D$5:$D$504,Hareketler!$B$5:$B$504,B327,Hareketler!$C$5:$C$504,"Çıkış"))</f>
      </c>
      <c r="J327" s="14">
        <f>IF(B327="","",H327-I327+SUMIFS(Hareketler!$D$5:$D$504,Hareketler!$B$5:$B$504,B327,Hareketler!$C$5:$C$504,"Sayım farkı"))</f>
      </c>
      <c r="K327" s="15">
        <f>IF(B327="","",J327*E327)</f>
      </c>
      <c r="L327" s="16">
        <f>IF(OR(B327="",F327=0,F327=""),"",(F327-E327)/F327)</f>
      </c>
      <c r="M327" s="17">
        <f>IF(B327="","",IF(AND(G327&lt;&gt;"",J327&lt;=G327),"Sipariş ver","Yeterli"))</f>
      </c>
    </row>
    <row r="328" spans="1:13" x14ac:dyDescent="0.25">
      <c r="A328" s="10"/>
      <c r="B328" s="10"/>
      <c r="C328" s="10"/>
      <c r="D328" s="10"/>
      <c r="E328" s="11"/>
      <c r="F328" s="11"/>
      <c r="G328" s="12"/>
      <c r="H328" s="13">
        <f>IF(B328="","",SUMIFS(Hareketler!$D$5:$D$504,Hareketler!$B$5:$B$504,B328,Hareketler!$C$5:$C$504,"Giriş"))</f>
      </c>
      <c r="I328" s="13">
        <f>IF(B328="","",SUMIFS(Hareketler!$D$5:$D$504,Hareketler!$B$5:$B$504,B328,Hareketler!$C$5:$C$504,"Çıkış"))</f>
      </c>
      <c r="J328" s="14">
        <f>IF(B328="","",H328-I328+SUMIFS(Hareketler!$D$5:$D$504,Hareketler!$B$5:$B$504,B328,Hareketler!$C$5:$C$504,"Sayım farkı"))</f>
      </c>
      <c r="K328" s="15">
        <f>IF(B328="","",J328*E328)</f>
      </c>
      <c r="L328" s="16">
        <f>IF(OR(B328="",F328=0,F328=""),"",(F328-E328)/F328)</f>
      </c>
      <c r="M328" s="17">
        <f>IF(B328="","",IF(AND(G328&lt;&gt;"",J328&lt;=G328),"Sipariş ver","Yeterli"))</f>
      </c>
    </row>
    <row r="329" spans="1:13" x14ac:dyDescent="0.25">
      <c r="A329" s="10"/>
      <c r="B329" s="10"/>
      <c r="C329" s="10"/>
      <c r="D329" s="10"/>
      <c r="E329" s="11"/>
      <c r="F329" s="11"/>
      <c r="G329" s="12"/>
      <c r="H329" s="13">
        <f>IF(B329="","",SUMIFS(Hareketler!$D$5:$D$504,Hareketler!$B$5:$B$504,B329,Hareketler!$C$5:$C$504,"Giriş"))</f>
      </c>
      <c r="I329" s="13">
        <f>IF(B329="","",SUMIFS(Hareketler!$D$5:$D$504,Hareketler!$B$5:$B$504,B329,Hareketler!$C$5:$C$504,"Çıkış"))</f>
      </c>
      <c r="J329" s="14">
        <f>IF(B329="","",H329-I329+SUMIFS(Hareketler!$D$5:$D$504,Hareketler!$B$5:$B$504,B329,Hareketler!$C$5:$C$504,"Sayım farkı"))</f>
      </c>
      <c r="K329" s="15">
        <f>IF(B329="","",J329*E329)</f>
      </c>
      <c r="L329" s="16">
        <f>IF(OR(B329="",F329=0,F329=""),"",(F329-E329)/F329)</f>
      </c>
      <c r="M329" s="17">
        <f>IF(B329="","",IF(AND(G329&lt;&gt;"",J329&lt;=G329),"Sipariş ver","Yeterli"))</f>
      </c>
    </row>
    <row r="330" spans="1:13" x14ac:dyDescent="0.25">
      <c r="A330" s="10"/>
      <c r="B330" s="10"/>
      <c r="C330" s="10"/>
      <c r="D330" s="10"/>
      <c r="E330" s="11"/>
      <c r="F330" s="11"/>
      <c r="G330" s="12"/>
      <c r="H330" s="13">
        <f>IF(B330="","",SUMIFS(Hareketler!$D$5:$D$504,Hareketler!$B$5:$B$504,B330,Hareketler!$C$5:$C$504,"Giriş"))</f>
      </c>
      <c r="I330" s="13">
        <f>IF(B330="","",SUMIFS(Hareketler!$D$5:$D$504,Hareketler!$B$5:$B$504,B330,Hareketler!$C$5:$C$504,"Çıkış"))</f>
      </c>
      <c r="J330" s="14">
        <f>IF(B330="","",H330-I330+SUMIFS(Hareketler!$D$5:$D$504,Hareketler!$B$5:$B$504,B330,Hareketler!$C$5:$C$504,"Sayım farkı"))</f>
      </c>
      <c r="K330" s="15">
        <f>IF(B330="","",J330*E330)</f>
      </c>
      <c r="L330" s="16">
        <f>IF(OR(B330="",F330=0,F330=""),"",(F330-E330)/F330)</f>
      </c>
      <c r="M330" s="17">
        <f>IF(B330="","",IF(AND(G330&lt;&gt;"",J330&lt;=G330),"Sipariş ver","Yeterli"))</f>
      </c>
    </row>
    <row r="331" spans="1:13" x14ac:dyDescent="0.25">
      <c r="A331" s="10"/>
      <c r="B331" s="10"/>
      <c r="C331" s="10"/>
      <c r="D331" s="10"/>
      <c r="E331" s="11"/>
      <c r="F331" s="11"/>
      <c r="G331" s="12"/>
      <c r="H331" s="13">
        <f>IF(B331="","",SUMIFS(Hareketler!$D$5:$D$504,Hareketler!$B$5:$B$504,B331,Hareketler!$C$5:$C$504,"Giriş"))</f>
      </c>
      <c r="I331" s="13">
        <f>IF(B331="","",SUMIFS(Hareketler!$D$5:$D$504,Hareketler!$B$5:$B$504,B331,Hareketler!$C$5:$C$504,"Çıkış"))</f>
      </c>
      <c r="J331" s="14">
        <f>IF(B331="","",H331-I331+SUMIFS(Hareketler!$D$5:$D$504,Hareketler!$B$5:$B$504,B331,Hareketler!$C$5:$C$504,"Sayım farkı"))</f>
      </c>
      <c r="K331" s="15">
        <f>IF(B331="","",J331*E331)</f>
      </c>
      <c r="L331" s="16">
        <f>IF(OR(B331="",F331=0,F331=""),"",(F331-E331)/F331)</f>
      </c>
      <c r="M331" s="17">
        <f>IF(B331="","",IF(AND(G331&lt;&gt;"",J331&lt;=G331),"Sipariş ver","Yeterli"))</f>
      </c>
    </row>
    <row r="332" spans="1:13" x14ac:dyDescent="0.25">
      <c r="A332" s="10"/>
      <c r="B332" s="10"/>
      <c r="C332" s="10"/>
      <c r="D332" s="10"/>
      <c r="E332" s="11"/>
      <c r="F332" s="11"/>
      <c r="G332" s="12"/>
      <c r="H332" s="13">
        <f>IF(B332="","",SUMIFS(Hareketler!$D$5:$D$504,Hareketler!$B$5:$B$504,B332,Hareketler!$C$5:$C$504,"Giriş"))</f>
      </c>
      <c r="I332" s="13">
        <f>IF(B332="","",SUMIFS(Hareketler!$D$5:$D$504,Hareketler!$B$5:$B$504,B332,Hareketler!$C$5:$C$504,"Çıkış"))</f>
      </c>
      <c r="J332" s="14">
        <f>IF(B332="","",H332-I332+SUMIFS(Hareketler!$D$5:$D$504,Hareketler!$B$5:$B$504,B332,Hareketler!$C$5:$C$504,"Sayım farkı"))</f>
      </c>
      <c r="K332" s="15">
        <f>IF(B332="","",J332*E332)</f>
      </c>
      <c r="L332" s="16">
        <f>IF(OR(B332="",F332=0,F332=""),"",(F332-E332)/F332)</f>
      </c>
      <c r="M332" s="17">
        <f>IF(B332="","",IF(AND(G332&lt;&gt;"",J332&lt;=G332),"Sipariş ver","Yeterli"))</f>
      </c>
    </row>
    <row r="333" spans="1:13" x14ac:dyDescent="0.25">
      <c r="A333" s="10"/>
      <c r="B333" s="10"/>
      <c r="C333" s="10"/>
      <c r="D333" s="10"/>
      <c r="E333" s="11"/>
      <c r="F333" s="11"/>
      <c r="G333" s="12"/>
      <c r="H333" s="13">
        <f>IF(B333="","",SUMIFS(Hareketler!$D$5:$D$504,Hareketler!$B$5:$B$504,B333,Hareketler!$C$5:$C$504,"Giriş"))</f>
      </c>
      <c r="I333" s="13">
        <f>IF(B333="","",SUMIFS(Hareketler!$D$5:$D$504,Hareketler!$B$5:$B$504,B333,Hareketler!$C$5:$C$504,"Çıkış"))</f>
      </c>
      <c r="J333" s="14">
        <f>IF(B333="","",H333-I333+SUMIFS(Hareketler!$D$5:$D$504,Hareketler!$B$5:$B$504,B333,Hareketler!$C$5:$C$504,"Sayım farkı"))</f>
      </c>
      <c r="K333" s="15">
        <f>IF(B333="","",J333*E333)</f>
      </c>
      <c r="L333" s="16">
        <f>IF(OR(B333="",F333=0,F333=""),"",(F333-E333)/F333)</f>
      </c>
      <c r="M333" s="17">
        <f>IF(B333="","",IF(AND(G333&lt;&gt;"",J333&lt;=G333),"Sipariş ver","Yeterli"))</f>
      </c>
    </row>
    <row r="334" spans="1:13" x14ac:dyDescent="0.25">
      <c r="A334" s="10"/>
      <c r="B334" s="10"/>
      <c r="C334" s="10"/>
      <c r="D334" s="10"/>
      <c r="E334" s="11"/>
      <c r="F334" s="11"/>
      <c r="G334" s="12"/>
      <c r="H334" s="13">
        <f>IF(B334="","",SUMIFS(Hareketler!$D$5:$D$504,Hareketler!$B$5:$B$504,B334,Hareketler!$C$5:$C$504,"Giriş"))</f>
      </c>
      <c r="I334" s="13">
        <f>IF(B334="","",SUMIFS(Hareketler!$D$5:$D$504,Hareketler!$B$5:$B$504,B334,Hareketler!$C$5:$C$504,"Çıkış"))</f>
      </c>
      <c r="J334" s="14">
        <f>IF(B334="","",H334-I334+SUMIFS(Hareketler!$D$5:$D$504,Hareketler!$B$5:$B$504,B334,Hareketler!$C$5:$C$504,"Sayım farkı"))</f>
      </c>
      <c r="K334" s="15">
        <f>IF(B334="","",J334*E334)</f>
      </c>
      <c r="L334" s="16">
        <f>IF(OR(B334="",F334=0,F334=""),"",(F334-E334)/F334)</f>
      </c>
      <c r="M334" s="17">
        <f>IF(B334="","",IF(AND(G334&lt;&gt;"",J334&lt;=G334),"Sipariş ver","Yeterli"))</f>
      </c>
    </row>
    <row r="335" spans="1:13" x14ac:dyDescent="0.25">
      <c r="A335" s="10"/>
      <c r="B335" s="10"/>
      <c r="C335" s="10"/>
      <c r="D335" s="10"/>
      <c r="E335" s="11"/>
      <c r="F335" s="11"/>
      <c r="G335" s="12"/>
      <c r="H335" s="13">
        <f>IF(B335="","",SUMIFS(Hareketler!$D$5:$D$504,Hareketler!$B$5:$B$504,B335,Hareketler!$C$5:$C$504,"Giriş"))</f>
      </c>
      <c r="I335" s="13">
        <f>IF(B335="","",SUMIFS(Hareketler!$D$5:$D$504,Hareketler!$B$5:$B$504,B335,Hareketler!$C$5:$C$504,"Çıkış"))</f>
      </c>
      <c r="J335" s="14">
        <f>IF(B335="","",H335-I335+SUMIFS(Hareketler!$D$5:$D$504,Hareketler!$B$5:$B$504,B335,Hareketler!$C$5:$C$504,"Sayım farkı"))</f>
      </c>
      <c r="K335" s="15">
        <f>IF(B335="","",J335*E335)</f>
      </c>
      <c r="L335" s="16">
        <f>IF(OR(B335="",F335=0,F335=""),"",(F335-E335)/F335)</f>
      </c>
      <c r="M335" s="17">
        <f>IF(B335="","",IF(AND(G335&lt;&gt;"",J335&lt;=G335),"Sipariş ver","Yeterli"))</f>
      </c>
    </row>
    <row r="336" spans="1:13" x14ac:dyDescent="0.25">
      <c r="A336" s="10"/>
      <c r="B336" s="10"/>
      <c r="C336" s="10"/>
      <c r="D336" s="10"/>
      <c r="E336" s="11"/>
      <c r="F336" s="11"/>
      <c r="G336" s="12"/>
      <c r="H336" s="13">
        <f>IF(B336="","",SUMIFS(Hareketler!$D$5:$D$504,Hareketler!$B$5:$B$504,B336,Hareketler!$C$5:$C$504,"Giriş"))</f>
      </c>
      <c r="I336" s="13">
        <f>IF(B336="","",SUMIFS(Hareketler!$D$5:$D$504,Hareketler!$B$5:$B$504,B336,Hareketler!$C$5:$C$504,"Çıkış"))</f>
      </c>
      <c r="J336" s="14">
        <f>IF(B336="","",H336-I336+SUMIFS(Hareketler!$D$5:$D$504,Hareketler!$B$5:$B$504,B336,Hareketler!$C$5:$C$504,"Sayım farkı"))</f>
      </c>
      <c r="K336" s="15">
        <f>IF(B336="","",J336*E336)</f>
      </c>
      <c r="L336" s="16">
        <f>IF(OR(B336="",F336=0,F336=""),"",(F336-E336)/F336)</f>
      </c>
      <c r="M336" s="17">
        <f>IF(B336="","",IF(AND(G336&lt;&gt;"",J336&lt;=G336),"Sipariş ver","Yeterli"))</f>
      </c>
    </row>
    <row r="337" spans="1:13" x14ac:dyDescent="0.25">
      <c r="A337" s="10"/>
      <c r="B337" s="10"/>
      <c r="C337" s="10"/>
      <c r="D337" s="10"/>
      <c r="E337" s="11"/>
      <c r="F337" s="11"/>
      <c r="G337" s="12"/>
      <c r="H337" s="13">
        <f>IF(B337="","",SUMIFS(Hareketler!$D$5:$D$504,Hareketler!$B$5:$B$504,B337,Hareketler!$C$5:$C$504,"Giriş"))</f>
      </c>
      <c r="I337" s="13">
        <f>IF(B337="","",SUMIFS(Hareketler!$D$5:$D$504,Hareketler!$B$5:$B$504,B337,Hareketler!$C$5:$C$504,"Çıkış"))</f>
      </c>
      <c r="J337" s="14">
        <f>IF(B337="","",H337-I337+SUMIFS(Hareketler!$D$5:$D$504,Hareketler!$B$5:$B$504,B337,Hareketler!$C$5:$C$504,"Sayım farkı"))</f>
      </c>
      <c r="K337" s="15">
        <f>IF(B337="","",J337*E337)</f>
      </c>
      <c r="L337" s="16">
        <f>IF(OR(B337="",F337=0,F337=""),"",(F337-E337)/F337)</f>
      </c>
      <c r="M337" s="17">
        <f>IF(B337="","",IF(AND(G337&lt;&gt;"",J337&lt;=G337),"Sipariş ver","Yeterli"))</f>
      </c>
    </row>
    <row r="338" spans="1:13" x14ac:dyDescent="0.25">
      <c r="A338" s="10"/>
      <c r="B338" s="10"/>
      <c r="C338" s="10"/>
      <c r="D338" s="10"/>
      <c r="E338" s="11"/>
      <c r="F338" s="11"/>
      <c r="G338" s="12"/>
      <c r="H338" s="13">
        <f>IF(B338="","",SUMIFS(Hareketler!$D$5:$D$504,Hareketler!$B$5:$B$504,B338,Hareketler!$C$5:$C$504,"Giriş"))</f>
      </c>
      <c r="I338" s="13">
        <f>IF(B338="","",SUMIFS(Hareketler!$D$5:$D$504,Hareketler!$B$5:$B$504,B338,Hareketler!$C$5:$C$504,"Çıkış"))</f>
      </c>
      <c r="J338" s="14">
        <f>IF(B338="","",H338-I338+SUMIFS(Hareketler!$D$5:$D$504,Hareketler!$B$5:$B$504,B338,Hareketler!$C$5:$C$504,"Sayım farkı"))</f>
      </c>
      <c r="K338" s="15">
        <f>IF(B338="","",J338*E338)</f>
      </c>
      <c r="L338" s="16">
        <f>IF(OR(B338="",F338=0,F338=""),"",(F338-E338)/F338)</f>
      </c>
      <c r="M338" s="17">
        <f>IF(B338="","",IF(AND(G338&lt;&gt;"",J338&lt;=G338),"Sipariş ver","Yeterli"))</f>
      </c>
    </row>
    <row r="339" spans="1:13" x14ac:dyDescent="0.25">
      <c r="A339" s="10"/>
      <c r="B339" s="10"/>
      <c r="C339" s="10"/>
      <c r="D339" s="10"/>
      <c r="E339" s="11"/>
      <c r="F339" s="11"/>
      <c r="G339" s="12"/>
      <c r="H339" s="13">
        <f>IF(B339="","",SUMIFS(Hareketler!$D$5:$D$504,Hareketler!$B$5:$B$504,B339,Hareketler!$C$5:$C$504,"Giriş"))</f>
      </c>
      <c r="I339" s="13">
        <f>IF(B339="","",SUMIFS(Hareketler!$D$5:$D$504,Hareketler!$B$5:$B$504,B339,Hareketler!$C$5:$C$504,"Çıkış"))</f>
      </c>
      <c r="J339" s="14">
        <f>IF(B339="","",H339-I339+SUMIFS(Hareketler!$D$5:$D$504,Hareketler!$B$5:$B$504,B339,Hareketler!$C$5:$C$504,"Sayım farkı"))</f>
      </c>
      <c r="K339" s="15">
        <f>IF(B339="","",J339*E339)</f>
      </c>
      <c r="L339" s="16">
        <f>IF(OR(B339="",F339=0,F339=""),"",(F339-E339)/F339)</f>
      </c>
      <c r="M339" s="17">
        <f>IF(B339="","",IF(AND(G339&lt;&gt;"",J339&lt;=G339),"Sipariş ver","Yeterli"))</f>
      </c>
    </row>
    <row r="340" spans="1:13" x14ac:dyDescent="0.25">
      <c r="A340" s="10"/>
      <c r="B340" s="10"/>
      <c r="C340" s="10"/>
      <c r="D340" s="10"/>
      <c r="E340" s="11"/>
      <c r="F340" s="11"/>
      <c r="G340" s="12"/>
      <c r="H340" s="13">
        <f>IF(B340="","",SUMIFS(Hareketler!$D$5:$D$504,Hareketler!$B$5:$B$504,B340,Hareketler!$C$5:$C$504,"Giriş"))</f>
      </c>
      <c r="I340" s="13">
        <f>IF(B340="","",SUMIFS(Hareketler!$D$5:$D$504,Hareketler!$B$5:$B$504,B340,Hareketler!$C$5:$C$504,"Çıkış"))</f>
      </c>
      <c r="J340" s="14">
        <f>IF(B340="","",H340-I340+SUMIFS(Hareketler!$D$5:$D$504,Hareketler!$B$5:$B$504,B340,Hareketler!$C$5:$C$504,"Sayım farkı"))</f>
      </c>
      <c r="K340" s="15">
        <f>IF(B340="","",J340*E340)</f>
      </c>
      <c r="L340" s="16">
        <f>IF(OR(B340="",F340=0,F340=""),"",(F340-E340)/F340)</f>
      </c>
      <c r="M340" s="17">
        <f>IF(B340="","",IF(AND(G340&lt;&gt;"",J340&lt;=G340),"Sipariş ver","Yeterli"))</f>
      </c>
    </row>
    <row r="341" spans="1:13" x14ac:dyDescent="0.25">
      <c r="A341" s="10"/>
      <c r="B341" s="10"/>
      <c r="C341" s="10"/>
      <c r="D341" s="10"/>
      <c r="E341" s="11"/>
      <c r="F341" s="11"/>
      <c r="G341" s="12"/>
      <c r="H341" s="13">
        <f>IF(B341="","",SUMIFS(Hareketler!$D$5:$D$504,Hareketler!$B$5:$B$504,B341,Hareketler!$C$5:$C$504,"Giriş"))</f>
      </c>
      <c r="I341" s="13">
        <f>IF(B341="","",SUMIFS(Hareketler!$D$5:$D$504,Hareketler!$B$5:$B$504,B341,Hareketler!$C$5:$C$504,"Çıkış"))</f>
      </c>
      <c r="J341" s="14">
        <f>IF(B341="","",H341-I341+SUMIFS(Hareketler!$D$5:$D$504,Hareketler!$B$5:$B$504,B341,Hareketler!$C$5:$C$504,"Sayım farkı"))</f>
      </c>
      <c r="K341" s="15">
        <f>IF(B341="","",J341*E341)</f>
      </c>
      <c r="L341" s="16">
        <f>IF(OR(B341="",F341=0,F341=""),"",(F341-E341)/F341)</f>
      </c>
      <c r="M341" s="17">
        <f>IF(B341="","",IF(AND(G341&lt;&gt;"",J341&lt;=G341),"Sipariş ver","Yeterli"))</f>
      </c>
    </row>
    <row r="342" spans="1:13" x14ac:dyDescent="0.25">
      <c r="A342" s="10"/>
      <c r="B342" s="10"/>
      <c r="C342" s="10"/>
      <c r="D342" s="10"/>
      <c r="E342" s="11"/>
      <c r="F342" s="11"/>
      <c r="G342" s="12"/>
      <c r="H342" s="13">
        <f>IF(B342="","",SUMIFS(Hareketler!$D$5:$D$504,Hareketler!$B$5:$B$504,B342,Hareketler!$C$5:$C$504,"Giriş"))</f>
      </c>
      <c r="I342" s="13">
        <f>IF(B342="","",SUMIFS(Hareketler!$D$5:$D$504,Hareketler!$B$5:$B$504,B342,Hareketler!$C$5:$C$504,"Çıkış"))</f>
      </c>
      <c r="J342" s="14">
        <f>IF(B342="","",H342-I342+SUMIFS(Hareketler!$D$5:$D$504,Hareketler!$B$5:$B$504,B342,Hareketler!$C$5:$C$504,"Sayım farkı"))</f>
      </c>
      <c r="K342" s="15">
        <f>IF(B342="","",J342*E342)</f>
      </c>
      <c r="L342" s="16">
        <f>IF(OR(B342="",F342=0,F342=""),"",(F342-E342)/F342)</f>
      </c>
      <c r="M342" s="17">
        <f>IF(B342="","",IF(AND(G342&lt;&gt;"",J342&lt;=G342),"Sipariş ver","Yeterli"))</f>
      </c>
    </row>
    <row r="343" spans="1:13" x14ac:dyDescent="0.25">
      <c r="A343" s="10"/>
      <c r="B343" s="10"/>
      <c r="C343" s="10"/>
      <c r="D343" s="10"/>
      <c r="E343" s="11"/>
      <c r="F343" s="11"/>
      <c r="G343" s="12"/>
      <c r="H343" s="13">
        <f>IF(B343="","",SUMIFS(Hareketler!$D$5:$D$504,Hareketler!$B$5:$B$504,B343,Hareketler!$C$5:$C$504,"Giriş"))</f>
      </c>
      <c r="I343" s="13">
        <f>IF(B343="","",SUMIFS(Hareketler!$D$5:$D$504,Hareketler!$B$5:$B$504,B343,Hareketler!$C$5:$C$504,"Çıkış"))</f>
      </c>
      <c r="J343" s="14">
        <f>IF(B343="","",H343-I343+SUMIFS(Hareketler!$D$5:$D$504,Hareketler!$B$5:$B$504,B343,Hareketler!$C$5:$C$504,"Sayım farkı"))</f>
      </c>
      <c r="K343" s="15">
        <f>IF(B343="","",J343*E343)</f>
      </c>
      <c r="L343" s="16">
        <f>IF(OR(B343="",F343=0,F343=""),"",(F343-E343)/F343)</f>
      </c>
      <c r="M343" s="17">
        <f>IF(B343="","",IF(AND(G343&lt;&gt;"",J343&lt;=G343),"Sipariş ver","Yeterli"))</f>
      </c>
    </row>
    <row r="344" spans="1:13" x14ac:dyDescent="0.25">
      <c r="A344" s="10"/>
      <c r="B344" s="10"/>
      <c r="C344" s="10"/>
      <c r="D344" s="10"/>
      <c r="E344" s="11"/>
      <c r="F344" s="11"/>
      <c r="G344" s="12"/>
      <c r="H344" s="13">
        <f>IF(B344="","",SUMIFS(Hareketler!$D$5:$D$504,Hareketler!$B$5:$B$504,B344,Hareketler!$C$5:$C$504,"Giriş"))</f>
      </c>
      <c r="I344" s="13">
        <f>IF(B344="","",SUMIFS(Hareketler!$D$5:$D$504,Hareketler!$B$5:$B$504,B344,Hareketler!$C$5:$C$504,"Çıkış"))</f>
      </c>
      <c r="J344" s="14">
        <f>IF(B344="","",H344-I344+SUMIFS(Hareketler!$D$5:$D$504,Hareketler!$B$5:$B$504,B344,Hareketler!$C$5:$C$504,"Sayım farkı"))</f>
      </c>
      <c r="K344" s="15">
        <f>IF(B344="","",J344*E344)</f>
      </c>
      <c r="L344" s="16">
        <f>IF(OR(B344="",F344=0,F344=""),"",(F344-E344)/F344)</f>
      </c>
      <c r="M344" s="17">
        <f>IF(B344="","",IF(AND(G344&lt;&gt;"",J344&lt;=G344),"Sipariş ver","Yeterli"))</f>
      </c>
    </row>
    <row r="345" spans="1:13" x14ac:dyDescent="0.25">
      <c r="A345" s="10"/>
      <c r="B345" s="10"/>
      <c r="C345" s="10"/>
      <c r="D345" s="10"/>
      <c r="E345" s="11"/>
      <c r="F345" s="11"/>
      <c r="G345" s="12"/>
      <c r="H345" s="13">
        <f>IF(B345="","",SUMIFS(Hareketler!$D$5:$D$504,Hareketler!$B$5:$B$504,B345,Hareketler!$C$5:$C$504,"Giriş"))</f>
      </c>
      <c r="I345" s="13">
        <f>IF(B345="","",SUMIFS(Hareketler!$D$5:$D$504,Hareketler!$B$5:$B$504,B345,Hareketler!$C$5:$C$504,"Çıkış"))</f>
      </c>
      <c r="J345" s="14">
        <f>IF(B345="","",H345-I345+SUMIFS(Hareketler!$D$5:$D$504,Hareketler!$B$5:$B$504,B345,Hareketler!$C$5:$C$504,"Sayım farkı"))</f>
      </c>
      <c r="K345" s="15">
        <f>IF(B345="","",J345*E345)</f>
      </c>
      <c r="L345" s="16">
        <f>IF(OR(B345="",F345=0,F345=""),"",(F345-E345)/F345)</f>
      </c>
      <c r="M345" s="17">
        <f>IF(B345="","",IF(AND(G345&lt;&gt;"",J345&lt;=G345),"Sipariş ver","Yeterli"))</f>
      </c>
    </row>
    <row r="346" spans="1:13" x14ac:dyDescent="0.25">
      <c r="A346" s="10"/>
      <c r="B346" s="10"/>
      <c r="C346" s="10"/>
      <c r="D346" s="10"/>
      <c r="E346" s="11"/>
      <c r="F346" s="11"/>
      <c r="G346" s="12"/>
      <c r="H346" s="13">
        <f>IF(B346="","",SUMIFS(Hareketler!$D$5:$D$504,Hareketler!$B$5:$B$504,B346,Hareketler!$C$5:$C$504,"Giriş"))</f>
      </c>
      <c r="I346" s="13">
        <f>IF(B346="","",SUMIFS(Hareketler!$D$5:$D$504,Hareketler!$B$5:$B$504,B346,Hareketler!$C$5:$C$504,"Çıkış"))</f>
      </c>
      <c r="J346" s="14">
        <f>IF(B346="","",H346-I346+SUMIFS(Hareketler!$D$5:$D$504,Hareketler!$B$5:$B$504,B346,Hareketler!$C$5:$C$504,"Sayım farkı"))</f>
      </c>
      <c r="K346" s="15">
        <f>IF(B346="","",J346*E346)</f>
      </c>
      <c r="L346" s="16">
        <f>IF(OR(B346="",F346=0,F346=""),"",(F346-E346)/F346)</f>
      </c>
      <c r="M346" s="17">
        <f>IF(B346="","",IF(AND(G346&lt;&gt;"",J346&lt;=G346),"Sipariş ver","Yeterli"))</f>
      </c>
    </row>
    <row r="347" spans="1:13" x14ac:dyDescent="0.25">
      <c r="A347" s="10"/>
      <c r="B347" s="10"/>
      <c r="C347" s="10"/>
      <c r="D347" s="10"/>
      <c r="E347" s="11"/>
      <c r="F347" s="11"/>
      <c r="G347" s="12"/>
      <c r="H347" s="13">
        <f>IF(B347="","",SUMIFS(Hareketler!$D$5:$D$504,Hareketler!$B$5:$B$504,B347,Hareketler!$C$5:$C$504,"Giriş"))</f>
      </c>
      <c r="I347" s="13">
        <f>IF(B347="","",SUMIFS(Hareketler!$D$5:$D$504,Hareketler!$B$5:$B$504,B347,Hareketler!$C$5:$C$504,"Çıkış"))</f>
      </c>
      <c r="J347" s="14">
        <f>IF(B347="","",H347-I347+SUMIFS(Hareketler!$D$5:$D$504,Hareketler!$B$5:$B$504,B347,Hareketler!$C$5:$C$504,"Sayım farkı"))</f>
      </c>
      <c r="K347" s="15">
        <f>IF(B347="","",J347*E347)</f>
      </c>
      <c r="L347" s="16">
        <f>IF(OR(B347="",F347=0,F347=""),"",(F347-E347)/F347)</f>
      </c>
      <c r="M347" s="17">
        <f>IF(B347="","",IF(AND(G347&lt;&gt;"",J347&lt;=G347),"Sipariş ver","Yeterli"))</f>
      </c>
    </row>
    <row r="348" spans="1:13" x14ac:dyDescent="0.25">
      <c r="A348" s="10"/>
      <c r="B348" s="10"/>
      <c r="C348" s="10"/>
      <c r="D348" s="10"/>
      <c r="E348" s="11"/>
      <c r="F348" s="11"/>
      <c r="G348" s="12"/>
      <c r="H348" s="13">
        <f>IF(B348="","",SUMIFS(Hareketler!$D$5:$D$504,Hareketler!$B$5:$B$504,B348,Hareketler!$C$5:$C$504,"Giriş"))</f>
      </c>
      <c r="I348" s="13">
        <f>IF(B348="","",SUMIFS(Hareketler!$D$5:$D$504,Hareketler!$B$5:$B$504,B348,Hareketler!$C$5:$C$504,"Çıkış"))</f>
      </c>
      <c r="J348" s="14">
        <f>IF(B348="","",H348-I348+SUMIFS(Hareketler!$D$5:$D$504,Hareketler!$B$5:$B$504,B348,Hareketler!$C$5:$C$504,"Sayım farkı"))</f>
      </c>
      <c r="K348" s="15">
        <f>IF(B348="","",J348*E348)</f>
      </c>
      <c r="L348" s="16">
        <f>IF(OR(B348="",F348=0,F348=""),"",(F348-E348)/F348)</f>
      </c>
      <c r="M348" s="17">
        <f>IF(B348="","",IF(AND(G348&lt;&gt;"",J348&lt;=G348),"Sipariş ver","Yeterli"))</f>
      </c>
    </row>
    <row r="349" spans="1:13" x14ac:dyDescent="0.25">
      <c r="A349" s="10"/>
      <c r="B349" s="10"/>
      <c r="C349" s="10"/>
      <c r="D349" s="10"/>
      <c r="E349" s="11"/>
      <c r="F349" s="11"/>
      <c r="G349" s="12"/>
      <c r="H349" s="13">
        <f>IF(B349="","",SUMIFS(Hareketler!$D$5:$D$504,Hareketler!$B$5:$B$504,B349,Hareketler!$C$5:$C$504,"Giriş"))</f>
      </c>
      <c r="I349" s="13">
        <f>IF(B349="","",SUMIFS(Hareketler!$D$5:$D$504,Hareketler!$B$5:$B$504,B349,Hareketler!$C$5:$C$504,"Çıkış"))</f>
      </c>
      <c r="J349" s="14">
        <f>IF(B349="","",H349-I349+SUMIFS(Hareketler!$D$5:$D$504,Hareketler!$B$5:$B$504,B349,Hareketler!$C$5:$C$504,"Sayım farkı"))</f>
      </c>
      <c r="K349" s="15">
        <f>IF(B349="","",J349*E349)</f>
      </c>
      <c r="L349" s="16">
        <f>IF(OR(B349="",F349=0,F349=""),"",(F349-E349)/F349)</f>
      </c>
      <c r="M349" s="17">
        <f>IF(B349="","",IF(AND(G349&lt;&gt;"",J349&lt;=G349),"Sipariş ver","Yeterli"))</f>
      </c>
    </row>
    <row r="350" spans="1:13" x14ac:dyDescent="0.25">
      <c r="A350" s="10"/>
      <c r="B350" s="10"/>
      <c r="C350" s="10"/>
      <c r="D350" s="10"/>
      <c r="E350" s="11"/>
      <c r="F350" s="11"/>
      <c r="G350" s="12"/>
      <c r="H350" s="13">
        <f>IF(B350="","",SUMIFS(Hareketler!$D$5:$D$504,Hareketler!$B$5:$B$504,B350,Hareketler!$C$5:$C$504,"Giriş"))</f>
      </c>
      <c r="I350" s="13">
        <f>IF(B350="","",SUMIFS(Hareketler!$D$5:$D$504,Hareketler!$B$5:$B$504,B350,Hareketler!$C$5:$C$504,"Çıkış"))</f>
      </c>
      <c r="J350" s="14">
        <f>IF(B350="","",H350-I350+SUMIFS(Hareketler!$D$5:$D$504,Hareketler!$B$5:$B$504,B350,Hareketler!$C$5:$C$504,"Sayım farkı"))</f>
      </c>
      <c r="K350" s="15">
        <f>IF(B350="","",J350*E350)</f>
      </c>
      <c r="L350" s="16">
        <f>IF(OR(B350="",F350=0,F350=""),"",(F350-E350)/F350)</f>
      </c>
      <c r="M350" s="17">
        <f>IF(B350="","",IF(AND(G350&lt;&gt;"",J350&lt;=G350),"Sipariş ver","Yeterli"))</f>
      </c>
    </row>
    <row r="351" spans="1:13" x14ac:dyDescent="0.25">
      <c r="A351" s="10"/>
      <c r="B351" s="10"/>
      <c r="C351" s="10"/>
      <c r="D351" s="10"/>
      <c r="E351" s="11"/>
      <c r="F351" s="11"/>
      <c r="G351" s="12"/>
      <c r="H351" s="13">
        <f>IF(B351="","",SUMIFS(Hareketler!$D$5:$D$504,Hareketler!$B$5:$B$504,B351,Hareketler!$C$5:$C$504,"Giriş"))</f>
      </c>
      <c r="I351" s="13">
        <f>IF(B351="","",SUMIFS(Hareketler!$D$5:$D$504,Hareketler!$B$5:$B$504,B351,Hareketler!$C$5:$C$504,"Çıkış"))</f>
      </c>
      <c r="J351" s="14">
        <f>IF(B351="","",H351-I351+SUMIFS(Hareketler!$D$5:$D$504,Hareketler!$B$5:$B$504,B351,Hareketler!$C$5:$C$504,"Sayım farkı"))</f>
      </c>
      <c r="K351" s="15">
        <f>IF(B351="","",J351*E351)</f>
      </c>
      <c r="L351" s="16">
        <f>IF(OR(B351="",F351=0,F351=""),"",(F351-E351)/F351)</f>
      </c>
      <c r="M351" s="17">
        <f>IF(B351="","",IF(AND(G351&lt;&gt;"",J351&lt;=G351),"Sipariş ver","Yeterli"))</f>
      </c>
    </row>
    <row r="352" spans="1:13" x14ac:dyDescent="0.25">
      <c r="A352" s="10"/>
      <c r="B352" s="10"/>
      <c r="C352" s="10"/>
      <c r="D352" s="10"/>
      <c r="E352" s="11"/>
      <c r="F352" s="11"/>
      <c r="G352" s="12"/>
      <c r="H352" s="13">
        <f>IF(B352="","",SUMIFS(Hareketler!$D$5:$D$504,Hareketler!$B$5:$B$504,B352,Hareketler!$C$5:$C$504,"Giriş"))</f>
      </c>
      <c r="I352" s="13">
        <f>IF(B352="","",SUMIFS(Hareketler!$D$5:$D$504,Hareketler!$B$5:$B$504,B352,Hareketler!$C$5:$C$504,"Çıkış"))</f>
      </c>
      <c r="J352" s="14">
        <f>IF(B352="","",H352-I352+SUMIFS(Hareketler!$D$5:$D$504,Hareketler!$B$5:$B$504,B352,Hareketler!$C$5:$C$504,"Sayım farkı"))</f>
      </c>
      <c r="K352" s="15">
        <f>IF(B352="","",J352*E352)</f>
      </c>
      <c r="L352" s="16">
        <f>IF(OR(B352="",F352=0,F352=""),"",(F352-E352)/F352)</f>
      </c>
      <c r="M352" s="17">
        <f>IF(B352="","",IF(AND(G352&lt;&gt;"",J352&lt;=G352),"Sipariş ver","Yeterli"))</f>
      </c>
    </row>
    <row r="353" spans="1:13" x14ac:dyDescent="0.25">
      <c r="A353" s="10"/>
      <c r="B353" s="10"/>
      <c r="C353" s="10"/>
      <c r="D353" s="10"/>
      <c r="E353" s="11"/>
      <c r="F353" s="11"/>
      <c r="G353" s="12"/>
      <c r="H353" s="13">
        <f>IF(B353="","",SUMIFS(Hareketler!$D$5:$D$504,Hareketler!$B$5:$B$504,B353,Hareketler!$C$5:$C$504,"Giriş"))</f>
      </c>
      <c r="I353" s="13">
        <f>IF(B353="","",SUMIFS(Hareketler!$D$5:$D$504,Hareketler!$B$5:$B$504,B353,Hareketler!$C$5:$C$504,"Çıkış"))</f>
      </c>
      <c r="J353" s="14">
        <f>IF(B353="","",H353-I353+SUMIFS(Hareketler!$D$5:$D$504,Hareketler!$B$5:$B$504,B353,Hareketler!$C$5:$C$504,"Sayım farkı"))</f>
      </c>
      <c r="K353" s="15">
        <f>IF(B353="","",J353*E353)</f>
      </c>
      <c r="L353" s="16">
        <f>IF(OR(B353="",F353=0,F353=""),"",(F353-E353)/F353)</f>
      </c>
      <c r="M353" s="17">
        <f>IF(B353="","",IF(AND(G353&lt;&gt;"",J353&lt;=G353),"Sipariş ver","Yeterli"))</f>
      </c>
    </row>
    <row r="354" spans="1:13" x14ac:dyDescent="0.25">
      <c r="A354" s="10"/>
      <c r="B354" s="10"/>
      <c r="C354" s="10"/>
      <c r="D354" s="10"/>
      <c r="E354" s="11"/>
      <c r="F354" s="11"/>
      <c r="G354" s="12"/>
      <c r="H354" s="13">
        <f>IF(B354="","",SUMIFS(Hareketler!$D$5:$D$504,Hareketler!$B$5:$B$504,B354,Hareketler!$C$5:$C$504,"Giriş"))</f>
      </c>
      <c r="I354" s="13">
        <f>IF(B354="","",SUMIFS(Hareketler!$D$5:$D$504,Hareketler!$B$5:$B$504,B354,Hareketler!$C$5:$C$504,"Çıkış"))</f>
      </c>
      <c r="J354" s="14">
        <f>IF(B354="","",H354-I354+SUMIFS(Hareketler!$D$5:$D$504,Hareketler!$B$5:$B$504,B354,Hareketler!$C$5:$C$504,"Sayım farkı"))</f>
      </c>
      <c r="K354" s="15">
        <f>IF(B354="","",J354*E354)</f>
      </c>
      <c r="L354" s="16">
        <f>IF(OR(B354="",F354=0,F354=""),"",(F354-E354)/F354)</f>
      </c>
      <c r="M354" s="17">
        <f>IF(B354="","",IF(AND(G354&lt;&gt;"",J354&lt;=G354),"Sipariş ver","Yeterli"))</f>
      </c>
    </row>
    <row r="355" spans="1:13" x14ac:dyDescent="0.25">
      <c r="A355" s="10"/>
      <c r="B355" s="10"/>
      <c r="C355" s="10"/>
      <c r="D355" s="10"/>
      <c r="E355" s="11"/>
      <c r="F355" s="11"/>
      <c r="G355" s="12"/>
      <c r="H355" s="13">
        <f>IF(B355="","",SUMIFS(Hareketler!$D$5:$D$504,Hareketler!$B$5:$B$504,B355,Hareketler!$C$5:$C$504,"Giriş"))</f>
      </c>
      <c r="I355" s="13">
        <f>IF(B355="","",SUMIFS(Hareketler!$D$5:$D$504,Hareketler!$B$5:$B$504,B355,Hareketler!$C$5:$C$504,"Çıkış"))</f>
      </c>
      <c r="J355" s="14">
        <f>IF(B355="","",H355-I355+SUMIFS(Hareketler!$D$5:$D$504,Hareketler!$B$5:$B$504,B355,Hareketler!$C$5:$C$504,"Sayım farkı"))</f>
      </c>
      <c r="K355" s="15">
        <f>IF(B355="","",J355*E355)</f>
      </c>
      <c r="L355" s="16">
        <f>IF(OR(B355="",F355=0,F355=""),"",(F355-E355)/F355)</f>
      </c>
      <c r="M355" s="17">
        <f>IF(B355="","",IF(AND(G355&lt;&gt;"",J355&lt;=G355),"Sipariş ver","Yeterli"))</f>
      </c>
    </row>
    <row r="356" spans="1:13" x14ac:dyDescent="0.25">
      <c r="A356" s="10"/>
      <c r="B356" s="10"/>
      <c r="C356" s="10"/>
      <c r="D356" s="10"/>
      <c r="E356" s="11"/>
      <c r="F356" s="11"/>
      <c r="G356" s="12"/>
      <c r="H356" s="13">
        <f>IF(B356="","",SUMIFS(Hareketler!$D$5:$D$504,Hareketler!$B$5:$B$504,B356,Hareketler!$C$5:$C$504,"Giriş"))</f>
      </c>
      <c r="I356" s="13">
        <f>IF(B356="","",SUMIFS(Hareketler!$D$5:$D$504,Hareketler!$B$5:$B$504,B356,Hareketler!$C$5:$C$504,"Çıkış"))</f>
      </c>
      <c r="J356" s="14">
        <f>IF(B356="","",H356-I356+SUMIFS(Hareketler!$D$5:$D$504,Hareketler!$B$5:$B$504,B356,Hareketler!$C$5:$C$504,"Sayım farkı"))</f>
      </c>
      <c r="K356" s="15">
        <f>IF(B356="","",J356*E356)</f>
      </c>
      <c r="L356" s="16">
        <f>IF(OR(B356="",F356=0,F356=""),"",(F356-E356)/F356)</f>
      </c>
      <c r="M356" s="17">
        <f>IF(B356="","",IF(AND(G356&lt;&gt;"",J356&lt;=G356),"Sipariş ver","Yeterli"))</f>
      </c>
    </row>
    <row r="357" spans="1:13" x14ac:dyDescent="0.25">
      <c r="A357" s="10"/>
      <c r="B357" s="10"/>
      <c r="C357" s="10"/>
      <c r="D357" s="10"/>
      <c r="E357" s="11"/>
      <c r="F357" s="11"/>
      <c r="G357" s="12"/>
      <c r="H357" s="13">
        <f>IF(B357="","",SUMIFS(Hareketler!$D$5:$D$504,Hareketler!$B$5:$B$504,B357,Hareketler!$C$5:$C$504,"Giriş"))</f>
      </c>
      <c r="I357" s="13">
        <f>IF(B357="","",SUMIFS(Hareketler!$D$5:$D$504,Hareketler!$B$5:$B$504,B357,Hareketler!$C$5:$C$504,"Çıkış"))</f>
      </c>
      <c r="J357" s="14">
        <f>IF(B357="","",H357-I357+SUMIFS(Hareketler!$D$5:$D$504,Hareketler!$B$5:$B$504,B357,Hareketler!$C$5:$C$504,"Sayım farkı"))</f>
      </c>
      <c r="K357" s="15">
        <f>IF(B357="","",J357*E357)</f>
      </c>
      <c r="L357" s="16">
        <f>IF(OR(B357="",F357=0,F357=""),"",(F357-E357)/F357)</f>
      </c>
      <c r="M357" s="17">
        <f>IF(B357="","",IF(AND(G357&lt;&gt;"",J357&lt;=G357),"Sipariş ver","Yeterli"))</f>
      </c>
    </row>
    <row r="358" spans="1:13" x14ac:dyDescent="0.25">
      <c r="A358" s="10"/>
      <c r="B358" s="10"/>
      <c r="C358" s="10"/>
      <c r="D358" s="10"/>
      <c r="E358" s="11"/>
      <c r="F358" s="11"/>
      <c r="G358" s="12"/>
      <c r="H358" s="13">
        <f>IF(B358="","",SUMIFS(Hareketler!$D$5:$D$504,Hareketler!$B$5:$B$504,B358,Hareketler!$C$5:$C$504,"Giriş"))</f>
      </c>
      <c r="I358" s="13">
        <f>IF(B358="","",SUMIFS(Hareketler!$D$5:$D$504,Hareketler!$B$5:$B$504,B358,Hareketler!$C$5:$C$504,"Çıkış"))</f>
      </c>
      <c r="J358" s="14">
        <f>IF(B358="","",H358-I358+SUMIFS(Hareketler!$D$5:$D$504,Hareketler!$B$5:$B$504,B358,Hareketler!$C$5:$C$504,"Sayım farkı"))</f>
      </c>
      <c r="K358" s="15">
        <f>IF(B358="","",J358*E358)</f>
      </c>
      <c r="L358" s="16">
        <f>IF(OR(B358="",F358=0,F358=""),"",(F358-E358)/F358)</f>
      </c>
      <c r="M358" s="17">
        <f>IF(B358="","",IF(AND(G358&lt;&gt;"",J358&lt;=G358),"Sipariş ver","Yeterli"))</f>
      </c>
    </row>
    <row r="359" spans="1:13" x14ac:dyDescent="0.25">
      <c r="A359" s="10"/>
      <c r="B359" s="10"/>
      <c r="C359" s="10"/>
      <c r="D359" s="10"/>
      <c r="E359" s="11"/>
      <c r="F359" s="11"/>
      <c r="G359" s="12"/>
      <c r="H359" s="13">
        <f>IF(B359="","",SUMIFS(Hareketler!$D$5:$D$504,Hareketler!$B$5:$B$504,B359,Hareketler!$C$5:$C$504,"Giriş"))</f>
      </c>
      <c r="I359" s="13">
        <f>IF(B359="","",SUMIFS(Hareketler!$D$5:$D$504,Hareketler!$B$5:$B$504,B359,Hareketler!$C$5:$C$504,"Çıkış"))</f>
      </c>
      <c r="J359" s="14">
        <f>IF(B359="","",H359-I359+SUMIFS(Hareketler!$D$5:$D$504,Hareketler!$B$5:$B$504,B359,Hareketler!$C$5:$C$504,"Sayım farkı"))</f>
      </c>
      <c r="K359" s="15">
        <f>IF(B359="","",J359*E359)</f>
      </c>
      <c r="L359" s="16">
        <f>IF(OR(B359="",F359=0,F359=""),"",(F359-E359)/F359)</f>
      </c>
      <c r="M359" s="17">
        <f>IF(B359="","",IF(AND(G359&lt;&gt;"",J359&lt;=G359),"Sipariş ver","Yeterli"))</f>
      </c>
    </row>
    <row r="360" spans="1:13" x14ac:dyDescent="0.25">
      <c r="A360" s="10"/>
      <c r="B360" s="10"/>
      <c r="C360" s="10"/>
      <c r="D360" s="10"/>
      <c r="E360" s="11"/>
      <c r="F360" s="11"/>
      <c r="G360" s="12"/>
      <c r="H360" s="13">
        <f>IF(B360="","",SUMIFS(Hareketler!$D$5:$D$504,Hareketler!$B$5:$B$504,B360,Hareketler!$C$5:$C$504,"Giriş"))</f>
      </c>
      <c r="I360" s="13">
        <f>IF(B360="","",SUMIFS(Hareketler!$D$5:$D$504,Hareketler!$B$5:$B$504,B360,Hareketler!$C$5:$C$504,"Çıkış"))</f>
      </c>
      <c r="J360" s="14">
        <f>IF(B360="","",H360-I360+SUMIFS(Hareketler!$D$5:$D$504,Hareketler!$B$5:$B$504,B360,Hareketler!$C$5:$C$504,"Sayım farkı"))</f>
      </c>
      <c r="K360" s="15">
        <f>IF(B360="","",J360*E360)</f>
      </c>
      <c r="L360" s="16">
        <f>IF(OR(B360="",F360=0,F360=""),"",(F360-E360)/F360)</f>
      </c>
      <c r="M360" s="17">
        <f>IF(B360="","",IF(AND(G360&lt;&gt;"",J360&lt;=G360),"Sipariş ver","Yeterli"))</f>
      </c>
    </row>
    <row r="361" spans="1:13" x14ac:dyDescent="0.25">
      <c r="A361" s="10"/>
      <c r="B361" s="10"/>
      <c r="C361" s="10"/>
      <c r="D361" s="10"/>
      <c r="E361" s="11"/>
      <c r="F361" s="11"/>
      <c r="G361" s="12"/>
      <c r="H361" s="13">
        <f>IF(B361="","",SUMIFS(Hareketler!$D$5:$D$504,Hareketler!$B$5:$B$504,B361,Hareketler!$C$5:$C$504,"Giriş"))</f>
      </c>
      <c r="I361" s="13">
        <f>IF(B361="","",SUMIFS(Hareketler!$D$5:$D$504,Hareketler!$B$5:$B$504,B361,Hareketler!$C$5:$C$504,"Çıkış"))</f>
      </c>
      <c r="J361" s="14">
        <f>IF(B361="","",H361-I361+SUMIFS(Hareketler!$D$5:$D$504,Hareketler!$B$5:$B$504,B361,Hareketler!$C$5:$C$504,"Sayım farkı"))</f>
      </c>
      <c r="K361" s="15">
        <f>IF(B361="","",J361*E361)</f>
      </c>
      <c r="L361" s="16">
        <f>IF(OR(B361="",F361=0,F361=""),"",(F361-E361)/F361)</f>
      </c>
      <c r="M361" s="17">
        <f>IF(B361="","",IF(AND(G361&lt;&gt;"",J361&lt;=G361),"Sipariş ver","Yeterli"))</f>
      </c>
    </row>
    <row r="362" spans="1:13" x14ac:dyDescent="0.25">
      <c r="A362" s="10"/>
      <c r="B362" s="10"/>
      <c r="C362" s="10"/>
      <c r="D362" s="10"/>
      <c r="E362" s="11"/>
      <c r="F362" s="11"/>
      <c r="G362" s="12"/>
      <c r="H362" s="13">
        <f>IF(B362="","",SUMIFS(Hareketler!$D$5:$D$504,Hareketler!$B$5:$B$504,B362,Hareketler!$C$5:$C$504,"Giriş"))</f>
      </c>
      <c r="I362" s="13">
        <f>IF(B362="","",SUMIFS(Hareketler!$D$5:$D$504,Hareketler!$B$5:$B$504,B362,Hareketler!$C$5:$C$504,"Çıkış"))</f>
      </c>
      <c r="J362" s="14">
        <f>IF(B362="","",H362-I362+SUMIFS(Hareketler!$D$5:$D$504,Hareketler!$B$5:$B$504,B362,Hareketler!$C$5:$C$504,"Sayım farkı"))</f>
      </c>
      <c r="K362" s="15">
        <f>IF(B362="","",J362*E362)</f>
      </c>
      <c r="L362" s="16">
        <f>IF(OR(B362="",F362=0,F362=""),"",(F362-E362)/F362)</f>
      </c>
      <c r="M362" s="17">
        <f>IF(B362="","",IF(AND(G362&lt;&gt;"",J362&lt;=G362),"Sipariş ver","Yeterli"))</f>
      </c>
    </row>
    <row r="363" spans="1:13" x14ac:dyDescent="0.25">
      <c r="A363" s="10"/>
      <c r="B363" s="10"/>
      <c r="C363" s="10"/>
      <c r="D363" s="10"/>
      <c r="E363" s="11"/>
      <c r="F363" s="11"/>
      <c r="G363" s="12"/>
      <c r="H363" s="13">
        <f>IF(B363="","",SUMIFS(Hareketler!$D$5:$D$504,Hareketler!$B$5:$B$504,B363,Hareketler!$C$5:$C$504,"Giriş"))</f>
      </c>
      <c r="I363" s="13">
        <f>IF(B363="","",SUMIFS(Hareketler!$D$5:$D$504,Hareketler!$B$5:$B$504,B363,Hareketler!$C$5:$C$504,"Çıkış"))</f>
      </c>
      <c r="J363" s="14">
        <f>IF(B363="","",H363-I363+SUMIFS(Hareketler!$D$5:$D$504,Hareketler!$B$5:$B$504,B363,Hareketler!$C$5:$C$504,"Sayım farkı"))</f>
      </c>
      <c r="K363" s="15">
        <f>IF(B363="","",J363*E363)</f>
      </c>
      <c r="L363" s="16">
        <f>IF(OR(B363="",F363=0,F363=""),"",(F363-E363)/F363)</f>
      </c>
      <c r="M363" s="17">
        <f>IF(B363="","",IF(AND(G363&lt;&gt;"",J363&lt;=G363),"Sipariş ver","Yeterli"))</f>
      </c>
    </row>
    <row r="364" spans="1:13" x14ac:dyDescent="0.25">
      <c r="A364" s="10"/>
      <c r="B364" s="10"/>
      <c r="C364" s="10"/>
      <c r="D364" s="10"/>
      <c r="E364" s="11"/>
      <c r="F364" s="11"/>
      <c r="G364" s="12"/>
      <c r="H364" s="13">
        <f>IF(B364="","",SUMIFS(Hareketler!$D$5:$D$504,Hareketler!$B$5:$B$504,B364,Hareketler!$C$5:$C$504,"Giriş"))</f>
      </c>
      <c r="I364" s="13">
        <f>IF(B364="","",SUMIFS(Hareketler!$D$5:$D$504,Hareketler!$B$5:$B$504,B364,Hareketler!$C$5:$C$504,"Çıkış"))</f>
      </c>
      <c r="J364" s="14">
        <f>IF(B364="","",H364-I364+SUMIFS(Hareketler!$D$5:$D$504,Hareketler!$B$5:$B$504,B364,Hareketler!$C$5:$C$504,"Sayım farkı"))</f>
      </c>
      <c r="K364" s="15">
        <f>IF(B364="","",J364*E364)</f>
      </c>
      <c r="L364" s="16">
        <f>IF(OR(B364="",F364=0,F364=""),"",(F364-E364)/F364)</f>
      </c>
      <c r="M364" s="17">
        <f>IF(B364="","",IF(AND(G364&lt;&gt;"",J364&lt;=G364),"Sipariş ver","Yeterli"))</f>
      </c>
    </row>
    <row r="365" spans="1:13" x14ac:dyDescent="0.25">
      <c r="A365" s="10"/>
      <c r="B365" s="10"/>
      <c r="C365" s="10"/>
      <c r="D365" s="10"/>
      <c r="E365" s="11"/>
      <c r="F365" s="11"/>
      <c r="G365" s="12"/>
      <c r="H365" s="13">
        <f>IF(B365="","",SUMIFS(Hareketler!$D$5:$D$504,Hareketler!$B$5:$B$504,B365,Hareketler!$C$5:$C$504,"Giriş"))</f>
      </c>
      <c r="I365" s="13">
        <f>IF(B365="","",SUMIFS(Hareketler!$D$5:$D$504,Hareketler!$B$5:$B$504,B365,Hareketler!$C$5:$C$504,"Çıkış"))</f>
      </c>
      <c r="J365" s="14">
        <f>IF(B365="","",H365-I365+SUMIFS(Hareketler!$D$5:$D$504,Hareketler!$B$5:$B$504,B365,Hareketler!$C$5:$C$504,"Sayım farkı"))</f>
      </c>
      <c r="K365" s="15">
        <f>IF(B365="","",J365*E365)</f>
      </c>
      <c r="L365" s="16">
        <f>IF(OR(B365="",F365=0,F365=""),"",(F365-E365)/F365)</f>
      </c>
      <c r="M365" s="17">
        <f>IF(B365="","",IF(AND(G365&lt;&gt;"",J365&lt;=G365),"Sipariş ver","Yeterli"))</f>
      </c>
    </row>
    <row r="366" spans="1:13" x14ac:dyDescent="0.25">
      <c r="A366" s="10"/>
      <c r="B366" s="10"/>
      <c r="C366" s="10"/>
      <c r="D366" s="10"/>
      <c r="E366" s="11"/>
      <c r="F366" s="11"/>
      <c r="G366" s="12"/>
      <c r="H366" s="13">
        <f>IF(B366="","",SUMIFS(Hareketler!$D$5:$D$504,Hareketler!$B$5:$B$504,B366,Hareketler!$C$5:$C$504,"Giriş"))</f>
      </c>
      <c r="I366" s="13">
        <f>IF(B366="","",SUMIFS(Hareketler!$D$5:$D$504,Hareketler!$B$5:$B$504,B366,Hareketler!$C$5:$C$504,"Çıkış"))</f>
      </c>
      <c r="J366" s="14">
        <f>IF(B366="","",H366-I366+SUMIFS(Hareketler!$D$5:$D$504,Hareketler!$B$5:$B$504,B366,Hareketler!$C$5:$C$504,"Sayım farkı"))</f>
      </c>
      <c r="K366" s="15">
        <f>IF(B366="","",J366*E366)</f>
      </c>
      <c r="L366" s="16">
        <f>IF(OR(B366="",F366=0,F366=""),"",(F366-E366)/F366)</f>
      </c>
      <c r="M366" s="17">
        <f>IF(B366="","",IF(AND(G366&lt;&gt;"",J366&lt;=G366),"Sipariş ver","Yeterli"))</f>
      </c>
    </row>
    <row r="367" spans="1:13" x14ac:dyDescent="0.25">
      <c r="A367" s="10"/>
      <c r="B367" s="10"/>
      <c r="C367" s="10"/>
      <c r="D367" s="10"/>
      <c r="E367" s="11"/>
      <c r="F367" s="11"/>
      <c r="G367" s="12"/>
      <c r="H367" s="13">
        <f>IF(B367="","",SUMIFS(Hareketler!$D$5:$D$504,Hareketler!$B$5:$B$504,B367,Hareketler!$C$5:$C$504,"Giriş"))</f>
      </c>
      <c r="I367" s="13">
        <f>IF(B367="","",SUMIFS(Hareketler!$D$5:$D$504,Hareketler!$B$5:$B$504,B367,Hareketler!$C$5:$C$504,"Çıkış"))</f>
      </c>
      <c r="J367" s="14">
        <f>IF(B367="","",H367-I367+SUMIFS(Hareketler!$D$5:$D$504,Hareketler!$B$5:$B$504,B367,Hareketler!$C$5:$C$504,"Sayım farkı"))</f>
      </c>
      <c r="K367" s="15">
        <f>IF(B367="","",J367*E367)</f>
      </c>
      <c r="L367" s="16">
        <f>IF(OR(B367="",F367=0,F367=""),"",(F367-E367)/F367)</f>
      </c>
      <c r="M367" s="17">
        <f>IF(B367="","",IF(AND(G367&lt;&gt;"",J367&lt;=G367),"Sipariş ver","Yeterli"))</f>
      </c>
    </row>
    <row r="368" spans="1:13" x14ac:dyDescent="0.25">
      <c r="A368" s="10"/>
      <c r="B368" s="10"/>
      <c r="C368" s="10"/>
      <c r="D368" s="10"/>
      <c r="E368" s="11"/>
      <c r="F368" s="11"/>
      <c r="G368" s="12"/>
      <c r="H368" s="13">
        <f>IF(B368="","",SUMIFS(Hareketler!$D$5:$D$504,Hareketler!$B$5:$B$504,B368,Hareketler!$C$5:$C$504,"Giriş"))</f>
      </c>
      <c r="I368" s="13">
        <f>IF(B368="","",SUMIFS(Hareketler!$D$5:$D$504,Hareketler!$B$5:$B$504,B368,Hareketler!$C$5:$C$504,"Çıkış"))</f>
      </c>
      <c r="J368" s="14">
        <f>IF(B368="","",H368-I368+SUMIFS(Hareketler!$D$5:$D$504,Hareketler!$B$5:$B$504,B368,Hareketler!$C$5:$C$504,"Sayım farkı"))</f>
      </c>
      <c r="K368" s="15">
        <f>IF(B368="","",J368*E368)</f>
      </c>
      <c r="L368" s="16">
        <f>IF(OR(B368="",F368=0,F368=""),"",(F368-E368)/F368)</f>
      </c>
      <c r="M368" s="17">
        <f>IF(B368="","",IF(AND(G368&lt;&gt;"",J368&lt;=G368),"Sipariş ver","Yeterli"))</f>
      </c>
    </row>
    <row r="369" spans="1:13" x14ac:dyDescent="0.25">
      <c r="A369" s="10"/>
      <c r="B369" s="10"/>
      <c r="C369" s="10"/>
      <c r="D369" s="10"/>
      <c r="E369" s="11"/>
      <c r="F369" s="11"/>
      <c r="G369" s="12"/>
      <c r="H369" s="13">
        <f>IF(B369="","",SUMIFS(Hareketler!$D$5:$D$504,Hareketler!$B$5:$B$504,B369,Hareketler!$C$5:$C$504,"Giriş"))</f>
      </c>
      <c r="I369" s="13">
        <f>IF(B369="","",SUMIFS(Hareketler!$D$5:$D$504,Hareketler!$B$5:$B$504,B369,Hareketler!$C$5:$C$504,"Çıkış"))</f>
      </c>
      <c r="J369" s="14">
        <f>IF(B369="","",H369-I369+SUMIFS(Hareketler!$D$5:$D$504,Hareketler!$B$5:$B$504,B369,Hareketler!$C$5:$C$504,"Sayım farkı"))</f>
      </c>
      <c r="K369" s="15">
        <f>IF(B369="","",J369*E369)</f>
      </c>
      <c r="L369" s="16">
        <f>IF(OR(B369="",F369=0,F369=""),"",(F369-E369)/F369)</f>
      </c>
      <c r="M369" s="17">
        <f>IF(B369="","",IF(AND(G369&lt;&gt;"",J369&lt;=G369),"Sipariş ver","Yeterli"))</f>
      </c>
    </row>
    <row r="370" spans="1:13" x14ac:dyDescent="0.25">
      <c r="A370" s="10"/>
      <c r="B370" s="10"/>
      <c r="C370" s="10"/>
      <c r="D370" s="10"/>
      <c r="E370" s="11"/>
      <c r="F370" s="11"/>
      <c r="G370" s="12"/>
      <c r="H370" s="13">
        <f>IF(B370="","",SUMIFS(Hareketler!$D$5:$D$504,Hareketler!$B$5:$B$504,B370,Hareketler!$C$5:$C$504,"Giriş"))</f>
      </c>
      <c r="I370" s="13">
        <f>IF(B370="","",SUMIFS(Hareketler!$D$5:$D$504,Hareketler!$B$5:$B$504,B370,Hareketler!$C$5:$C$504,"Çıkış"))</f>
      </c>
      <c r="J370" s="14">
        <f>IF(B370="","",H370-I370+SUMIFS(Hareketler!$D$5:$D$504,Hareketler!$B$5:$B$504,B370,Hareketler!$C$5:$C$504,"Sayım farkı"))</f>
      </c>
      <c r="K370" s="15">
        <f>IF(B370="","",J370*E370)</f>
      </c>
      <c r="L370" s="16">
        <f>IF(OR(B370="",F370=0,F370=""),"",(F370-E370)/F370)</f>
      </c>
      <c r="M370" s="17">
        <f>IF(B370="","",IF(AND(G370&lt;&gt;"",J370&lt;=G370),"Sipariş ver","Yeterli"))</f>
      </c>
    </row>
    <row r="371" spans="1:13" x14ac:dyDescent="0.25">
      <c r="A371" s="10"/>
      <c r="B371" s="10"/>
      <c r="C371" s="10"/>
      <c r="D371" s="10"/>
      <c r="E371" s="11"/>
      <c r="F371" s="11"/>
      <c r="G371" s="12"/>
      <c r="H371" s="13">
        <f>IF(B371="","",SUMIFS(Hareketler!$D$5:$D$504,Hareketler!$B$5:$B$504,B371,Hareketler!$C$5:$C$504,"Giriş"))</f>
      </c>
      <c r="I371" s="13">
        <f>IF(B371="","",SUMIFS(Hareketler!$D$5:$D$504,Hareketler!$B$5:$B$504,B371,Hareketler!$C$5:$C$504,"Çıkış"))</f>
      </c>
      <c r="J371" s="14">
        <f>IF(B371="","",H371-I371+SUMIFS(Hareketler!$D$5:$D$504,Hareketler!$B$5:$B$504,B371,Hareketler!$C$5:$C$504,"Sayım farkı"))</f>
      </c>
      <c r="K371" s="15">
        <f>IF(B371="","",J371*E371)</f>
      </c>
      <c r="L371" s="16">
        <f>IF(OR(B371="",F371=0,F371=""),"",(F371-E371)/F371)</f>
      </c>
      <c r="M371" s="17">
        <f>IF(B371="","",IF(AND(G371&lt;&gt;"",J371&lt;=G371),"Sipariş ver","Yeterli"))</f>
      </c>
    </row>
    <row r="372" spans="1:13" x14ac:dyDescent="0.25">
      <c r="A372" s="10"/>
      <c r="B372" s="10"/>
      <c r="C372" s="10"/>
      <c r="D372" s="10"/>
      <c r="E372" s="11"/>
      <c r="F372" s="11"/>
      <c r="G372" s="12"/>
      <c r="H372" s="13">
        <f>IF(B372="","",SUMIFS(Hareketler!$D$5:$D$504,Hareketler!$B$5:$B$504,B372,Hareketler!$C$5:$C$504,"Giriş"))</f>
      </c>
      <c r="I372" s="13">
        <f>IF(B372="","",SUMIFS(Hareketler!$D$5:$D$504,Hareketler!$B$5:$B$504,B372,Hareketler!$C$5:$C$504,"Çıkış"))</f>
      </c>
      <c r="J372" s="14">
        <f>IF(B372="","",H372-I372+SUMIFS(Hareketler!$D$5:$D$504,Hareketler!$B$5:$B$504,B372,Hareketler!$C$5:$C$504,"Sayım farkı"))</f>
      </c>
      <c r="K372" s="15">
        <f>IF(B372="","",J372*E372)</f>
      </c>
      <c r="L372" s="16">
        <f>IF(OR(B372="",F372=0,F372=""),"",(F372-E372)/F372)</f>
      </c>
      <c r="M372" s="17">
        <f>IF(B372="","",IF(AND(G372&lt;&gt;"",J372&lt;=G372),"Sipariş ver","Yeterli"))</f>
      </c>
    </row>
    <row r="373" spans="1:13" x14ac:dyDescent="0.25">
      <c r="A373" s="10"/>
      <c r="B373" s="10"/>
      <c r="C373" s="10"/>
      <c r="D373" s="10"/>
      <c r="E373" s="11"/>
      <c r="F373" s="11"/>
      <c r="G373" s="12"/>
      <c r="H373" s="13">
        <f>IF(B373="","",SUMIFS(Hareketler!$D$5:$D$504,Hareketler!$B$5:$B$504,B373,Hareketler!$C$5:$C$504,"Giriş"))</f>
      </c>
      <c r="I373" s="13">
        <f>IF(B373="","",SUMIFS(Hareketler!$D$5:$D$504,Hareketler!$B$5:$B$504,B373,Hareketler!$C$5:$C$504,"Çıkış"))</f>
      </c>
      <c r="J373" s="14">
        <f>IF(B373="","",H373-I373+SUMIFS(Hareketler!$D$5:$D$504,Hareketler!$B$5:$B$504,B373,Hareketler!$C$5:$C$504,"Sayım farkı"))</f>
      </c>
      <c r="K373" s="15">
        <f>IF(B373="","",J373*E373)</f>
      </c>
      <c r="L373" s="16">
        <f>IF(OR(B373="",F373=0,F373=""),"",(F373-E373)/F373)</f>
      </c>
      <c r="M373" s="17">
        <f>IF(B373="","",IF(AND(G373&lt;&gt;"",J373&lt;=G373),"Sipariş ver","Yeterli"))</f>
      </c>
    </row>
    <row r="374" spans="1:13" x14ac:dyDescent="0.25">
      <c r="A374" s="10"/>
      <c r="B374" s="10"/>
      <c r="C374" s="10"/>
      <c r="D374" s="10"/>
      <c r="E374" s="11"/>
      <c r="F374" s="11"/>
      <c r="G374" s="12"/>
      <c r="H374" s="13">
        <f>IF(B374="","",SUMIFS(Hareketler!$D$5:$D$504,Hareketler!$B$5:$B$504,B374,Hareketler!$C$5:$C$504,"Giriş"))</f>
      </c>
      <c r="I374" s="13">
        <f>IF(B374="","",SUMIFS(Hareketler!$D$5:$D$504,Hareketler!$B$5:$B$504,B374,Hareketler!$C$5:$C$504,"Çıkış"))</f>
      </c>
      <c r="J374" s="14">
        <f>IF(B374="","",H374-I374+SUMIFS(Hareketler!$D$5:$D$504,Hareketler!$B$5:$B$504,B374,Hareketler!$C$5:$C$504,"Sayım farkı"))</f>
      </c>
      <c r="K374" s="15">
        <f>IF(B374="","",J374*E374)</f>
      </c>
      <c r="L374" s="16">
        <f>IF(OR(B374="",F374=0,F374=""),"",(F374-E374)/F374)</f>
      </c>
      <c r="M374" s="17">
        <f>IF(B374="","",IF(AND(G374&lt;&gt;"",J374&lt;=G374),"Sipariş ver","Yeterli"))</f>
      </c>
    </row>
    <row r="375" spans="1:13" x14ac:dyDescent="0.25">
      <c r="A375" s="10"/>
      <c r="B375" s="10"/>
      <c r="C375" s="10"/>
      <c r="D375" s="10"/>
      <c r="E375" s="11"/>
      <c r="F375" s="11"/>
      <c r="G375" s="12"/>
      <c r="H375" s="13">
        <f>IF(B375="","",SUMIFS(Hareketler!$D$5:$D$504,Hareketler!$B$5:$B$504,B375,Hareketler!$C$5:$C$504,"Giriş"))</f>
      </c>
      <c r="I375" s="13">
        <f>IF(B375="","",SUMIFS(Hareketler!$D$5:$D$504,Hareketler!$B$5:$B$504,B375,Hareketler!$C$5:$C$504,"Çıkış"))</f>
      </c>
      <c r="J375" s="14">
        <f>IF(B375="","",H375-I375+SUMIFS(Hareketler!$D$5:$D$504,Hareketler!$B$5:$B$504,B375,Hareketler!$C$5:$C$504,"Sayım farkı"))</f>
      </c>
      <c r="K375" s="15">
        <f>IF(B375="","",J375*E375)</f>
      </c>
      <c r="L375" s="16">
        <f>IF(OR(B375="",F375=0,F375=""),"",(F375-E375)/F375)</f>
      </c>
      <c r="M375" s="17">
        <f>IF(B375="","",IF(AND(G375&lt;&gt;"",J375&lt;=G375),"Sipariş ver","Yeterli"))</f>
      </c>
    </row>
    <row r="376" spans="1:13" x14ac:dyDescent="0.25">
      <c r="A376" s="10"/>
      <c r="B376" s="10"/>
      <c r="C376" s="10"/>
      <c r="D376" s="10"/>
      <c r="E376" s="11"/>
      <c r="F376" s="11"/>
      <c r="G376" s="12"/>
      <c r="H376" s="13">
        <f>IF(B376="","",SUMIFS(Hareketler!$D$5:$D$504,Hareketler!$B$5:$B$504,B376,Hareketler!$C$5:$C$504,"Giriş"))</f>
      </c>
      <c r="I376" s="13">
        <f>IF(B376="","",SUMIFS(Hareketler!$D$5:$D$504,Hareketler!$B$5:$B$504,B376,Hareketler!$C$5:$C$504,"Çıkış"))</f>
      </c>
      <c r="J376" s="14">
        <f>IF(B376="","",H376-I376+SUMIFS(Hareketler!$D$5:$D$504,Hareketler!$B$5:$B$504,B376,Hareketler!$C$5:$C$504,"Sayım farkı"))</f>
      </c>
      <c r="K376" s="15">
        <f>IF(B376="","",J376*E376)</f>
      </c>
      <c r="L376" s="16">
        <f>IF(OR(B376="",F376=0,F376=""),"",(F376-E376)/F376)</f>
      </c>
      <c r="M376" s="17">
        <f>IF(B376="","",IF(AND(G376&lt;&gt;"",J376&lt;=G376),"Sipariş ver","Yeterli"))</f>
      </c>
    </row>
    <row r="377" spans="1:13" x14ac:dyDescent="0.25">
      <c r="A377" s="10"/>
      <c r="B377" s="10"/>
      <c r="C377" s="10"/>
      <c r="D377" s="10"/>
      <c r="E377" s="11"/>
      <c r="F377" s="11"/>
      <c r="G377" s="12"/>
      <c r="H377" s="13">
        <f>IF(B377="","",SUMIFS(Hareketler!$D$5:$D$504,Hareketler!$B$5:$B$504,B377,Hareketler!$C$5:$C$504,"Giriş"))</f>
      </c>
      <c r="I377" s="13">
        <f>IF(B377="","",SUMIFS(Hareketler!$D$5:$D$504,Hareketler!$B$5:$B$504,B377,Hareketler!$C$5:$C$504,"Çıkış"))</f>
      </c>
      <c r="J377" s="14">
        <f>IF(B377="","",H377-I377+SUMIFS(Hareketler!$D$5:$D$504,Hareketler!$B$5:$B$504,B377,Hareketler!$C$5:$C$504,"Sayım farkı"))</f>
      </c>
      <c r="K377" s="15">
        <f>IF(B377="","",J377*E377)</f>
      </c>
      <c r="L377" s="16">
        <f>IF(OR(B377="",F377=0,F377=""),"",(F377-E377)/F377)</f>
      </c>
      <c r="M377" s="17">
        <f>IF(B377="","",IF(AND(G377&lt;&gt;"",J377&lt;=G377),"Sipariş ver","Yeterli"))</f>
      </c>
    </row>
    <row r="378" spans="1:13" x14ac:dyDescent="0.25">
      <c r="A378" s="10"/>
      <c r="B378" s="10"/>
      <c r="C378" s="10"/>
      <c r="D378" s="10"/>
      <c r="E378" s="11"/>
      <c r="F378" s="11"/>
      <c r="G378" s="12"/>
      <c r="H378" s="13">
        <f>IF(B378="","",SUMIFS(Hareketler!$D$5:$D$504,Hareketler!$B$5:$B$504,B378,Hareketler!$C$5:$C$504,"Giriş"))</f>
      </c>
      <c r="I378" s="13">
        <f>IF(B378="","",SUMIFS(Hareketler!$D$5:$D$504,Hareketler!$B$5:$B$504,B378,Hareketler!$C$5:$C$504,"Çıkış"))</f>
      </c>
      <c r="J378" s="14">
        <f>IF(B378="","",H378-I378+SUMIFS(Hareketler!$D$5:$D$504,Hareketler!$B$5:$B$504,B378,Hareketler!$C$5:$C$504,"Sayım farkı"))</f>
      </c>
      <c r="K378" s="15">
        <f>IF(B378="","",J378*E378)</f>
      </c>
      <c r="L378" s="16">
        <f>IF(OR(B378="",F378=0,F378=""),"",(F378-E378)/F378)</f>
      </c>
      <c r="M378" s="17">
        <f>IF(B378="","",IF(AND(G378&lt;&gt;"",J378&lt;=G378),"Sipariş ver","Yeterli"))</f>
      </c>
    </row>
    <row r="379" spans="1:13" x14ac:dyDescent="0.25">
      <c r="A379" s="10"/>
      <c r="B379" s="10"/>
      <c r="C379" s="10"/>
      <c r="D379" s="10"/>
      <c r="E379" s="11"/>
      <c r="F379" s="11"/>
      <c r="G379" s="12"/>
      <c r="H379" s="13">
        <f>IF(B379="","",SUMIFS(Hareketler!$D$5:$D$504,Hareketler!$B$5:$B$504,B379,Hareketler!$C$5:$C$504,"Giriş"))</f>
      </c>
      <c r="I379" s="13">
        <f>IF(B379="","",SUMIFS(Hareketler!$D$5:$D$504,Hareketler!$B$5:$B$504,B379,Hareketler!$C$5:$C$504,"Çıkış"))</f>
      </c>
      <c r="J379" s="14">
        <f>IF(B379="","",H379-I379+SUMIFS(Hareketler!$D$5:$D$504,Hareketler!$B$5:$B$504,B379,Hareketler!$C$5:$C$504,"Sayım farkı"))</f>
      </c>
      <c r="K379" s="15">
        <f>IF(B379="","",J379*E379)</f>
      </c>
      <c r="L379" s="16">
        <f>IF(OR(B379="",F379=0,F379=""),"",(F379-E379)/F379)</f>
      </c>
      <c r="M379" s="17">
        <f>IF(B379="","",IF(AND(G379&lt;&gt;"",J379&lt;=G379),"Sipariş ver","Yeterli"))</f>
      </c>
    </row>
    <row r="380" spans="1:13" x14ac:dyDescent="0.25">
      <c r="A380" s="10"/>
      <c r="B380" s="10"/>
      <c r="C380" s="10"/>
      <c r="D380" s="10"/>
      <c r="E380" s="11"/>
      <c r="F380" s="11"/>
      <c r="G380" s="12"/>
      <c r="H380" s="13">
        <f>IF(B380="","",SUMIFS(Hareketler!$D$5:$D$504,Hareketler!$B$5:$B$504,B380,Hareketler!$C$5:$C$504,"Giriş"))</f>
      </c>
      <c r="I380" s="13">
        <f>IF(B380="","",SUMIFS(Hareketler!$D$5:$D$504,Hareketler!$B$5:$B$504,B380,Hareketler!$C$5:$C$504,"Çıkış"))</f>
      </c>
      <c r="J380" s="14">
        <f>IF(B380="","",H380-I380+SUMIFS(Hareketler!$D$5:$D$504,Hareketler!$B$5:$B$504,B380,Hareketler!$C$5:$C$504,"Sayım farkı"))</f>
      </c>
      <c r="K380" s="15">
        <f>IF(B380="","",J380*E380)</f>
      </c>
      <c r="L380" s="16">
        <f>IF(OR(B380="",F380=0,F380=""),"",(F380-E380)/F380)</f>
      </c>
      <c r="M380" s="17">
        <f>IF(B380="","",IF(AND(G380&lt;&gt;"",J380&lt;=G380),"Sipariş ver","Yeterli"))</f>
      </c>
    </row>
    <row r="381" spans="1:13" x14ac:dyDescent="0.25">
      <c r="A381" s="10"/>
      <c r="B381" s="10"/>
      <c r="C381" s="10"/>
      <c r="D381" s="10"/>
      <c r="E381" s="11"/>
      <c r="F381" s="11"/>
      <c r="G381" s="12"/>
      <c r="H381" s="13">
        <f>IF(B381="","",SUMIFS(Hareketler!$D$5:$D$504,Hareketler!$B$5:$B$504,B381,Hareketler!$C$5:$C$504,"Giriş"))</f>
      </c>
      <c r="I381" s="13">
        <f>IF(B381="","",SUMIFS(Hareketler!$D$5:$D$504,Hareketler!$B$5:$B$504,B381,Hareketler!$C$5:$C$504,"Çıkış"))</f>
      </c>
      <c r="J381" s="14">
        <f>IF(B381="","",H381-I381+SUMIFS(Hareketler!$D$5:$D$504,Hareketler!$B$5:$B$504,B381,Hareketler!$C$5:$C$504,"Sayım farkı"))</f>
      </c>
      <c r="K381" s="15">
        <f>IF(B381="","",J381*E381)</f>
      </c>
      <c r="L381" s="16">
        <f>IF(OR(B381="",F381=0,F381=""),"",(F381-E381)/F381)</f>
      </c>
      <c r="M381" s="17">
        <f>IF(B381="","",IF(AND(G381&lt;&gt;"",J381&lt;=G381),"Sipariş ver","Yeterli"))</f>
      </c>
    </row>
    <row r="382" spans="1:13" x14ac:dyDescent="0.25">
      <c r="A382" s="10"/>
      <c r="B382" s="10"/>
      <c r="C382" s="10"/>
      <c r="D382" s="10"/>
      <c r="E382" s="11"/>
      <c r="F382" s="11"/>
      <c r="G382" s="12"/>
      <c r="H382" s="13">
        <f>IF(B382="","",SUMIFS(Hareketler!$D$5:$D$504,Hareketler!$B$5:$B$504,B382,Hareketler!$C$5:$C$504,"Giriş"))</f>
      </c>
      <c r="I382" s="13">
        <f>IF(B382="","",SUMIFS(Hareketler!$D$5:$D$504,Hareketler!$B$5:$B$504,B382,Hareketler!$C$5:$C$504,"Çıkış"))</f>
      </c>
      <c r="J382" s="14">
        <f>IF(B382="","",H382-I382+SUMIFS(Hareketler!$D$5:$D$504,Hareketler!$B$5:$B$504,B382,Hareketler!$C$5:$C$504,"Sayım farkı"))</f>
      </c>
      <c r="K382" s="15">
        <f>IF(B382="","",J382*E382)</f>
      </c>
      <c r="L382" s="16">
        <f>IF(OR(B382="",F382=0,F382=""),"",(F382-E382)/F382)</f>
      </c>
      <c r="M382" s="17">
        <f>IF(B382="","",IF(AND(G382&lt;&gt;"",J382&lt;=G382),"Sipariş ver","Yeterli"))</f>
      </c>
    </row>
    <row r="383" spans="1:13" x14ac:dyDescent="0.25">
      <c r="A383" s="10"/>
      <c r="B383" s="10"/>
      <c r="C383" s="10"/>
      <c r="D383" s="10"/>
      <c r="E383" s="11"/>
      <c r="F383" s="11"/>
      <c r="G383" s="12"/>
      <c r="H383" s="13">
        <f>IF(B383="","",SUMIFS(Hareketler!$D$5:$D$504,Hareketler!$B$5:$B$504,B383,Hareketler!$C$5:$C$504,"Giriş"))</f>
      </c>
      <c r="I383" s="13">
        <f>IF(B383="","",SUMIFS(Hareketler!$D$5:$D$504,Hareketler!$B$5:$B$504,B383,Hareketler!$C$5:$C$504,"Çıkış"))</f>
      </c>
      <c r="J383" s="14">
        <f>IF(B383="","",H383-I383+SUMIFS(Hareketler!$D$5:$D$504,Hareketler!$B$5:$B$504,B383,Hareketler!$C$5:$C$504,"Sayım farkı"))</f>
      </c>
      <c r="K383" s="15">
        <f>IF(B383="","",J383*E383)</f>
      </c>
      <c r="L383" s="16">
        <f>IF(OR(B383="",F383=0,F383=""),"",(F383-E383)/F383)</f>
      </c>
      <c r="M383" s="17">
        <f>IF(B383="","",IF(AND(G383&lt;&gt;"",J383&lt;=G383),"Sipariş ver","Yeterli"))</f>
      </c>
    </row>
    <row r="384" spans="1:13" x14ac:dyDescent="0.25">
      <c r="A384" s="10"/>
      <c r="B384" s="10"/>
      <c r="C384" s="10"/>
      <c r="D384" s="10"/>
      <c r="E384" s="11"/>
      <c r="F384" s="11"/>
      <c r="G384" s="12"/>
      <c r="H384" s="13">
        <f>IF(B384="","",SUMIFS(Hareketler!$D$5:$D$504,Hareketler!$B$5:$B$504,B384,Hareketler!$C$5:$C$504,"Giriş"))</f>
      </c>
      <c r="I384" s="13">
        <f>IF(B384="","",SUMIFS(Hareketler!$D$5:$D$504,Hareketler!$B$5:$B$504,B384,Hareketler!$C$5:$C$504,"Çıkış"))</f>
      </c>
      <c r="J384" s="14">
        <f>IF(B384="","",H384-I384+SUMIFS(Hareketler!$D$5:$D$504,Hareketler!$B$5:$B$504,B384,Hareketler!$C$5:$C$504,"Sayım farkı"))</f>
      </c>
      <c r="K384" s="15">
        <f>IF(B384="","",J384*E384)</f>
      </c>
      <c r="L384" s="16">
        <f>IF(OR(B384="",F384=0,F384=""),"",(F384-E384)/F384)</f>
      </c>
      <c r="M384" s="17">
        <f>IF(B384="","",IF(AND(G384&lt;&gt;"",J384&lt;=G384),"Sipariş ver","Yeterli"))</f>
      </c>
    </row>
    <row r="385" spans="1:13" x14ac:dyDescent="0.25">
      <c r="A385" s="10"/>
      <c r="B385" s="10"/>
      <c r="C385" s="10"/>
      <c r="D385" s="10"/>
      <c r="E385" s="11"/>
      <c r="F385" s="11"/>
      <c r="G385" s="12"/>
      <c r="H385" s="13">
        <f>IF(B385="","",SUMIFS(Hareketler!$D$5:$D$504,Hareketler!$B$5:$B$504,B385,Hareketler!$C$5:$C$504,"Giriş"))</f>
      </c>
      <c r="I385" s="13">
        <f>IF(B385="","",SUMIFS(Hareketler!$D$5:$D$504,Hareketler!$B$5:$B$504,B385,Hareketler!$C$5:$C$504,"Çıkış"))</f>
      </c>
      <c r="J385" s="14">
        <f>IF(B385="","",H385-I385+SUMIFS(Hareketler!$D$5:$D$504,Hareketler!$B$5:$B$504,B385,Hareketler!$C$5:$C$504,"Sayım farkı"))</f>
      </c>
      <c r="K385" s="15">
        <f>IF(B385="","",J385*E385)</f>
      </c>
      <c r="L385" s="16">
        <f>IF(OR(B385="",F385=0,F385=""),"",(F385-E385)/F385)</f>
      </c>
      <c r="M385" s="17">
        <f>IF(B385="","",IF(AND(G385&lt;&gt;"",J385&lt;=G385),"Sipariş ver","Yeterli"))</f>
      </c>
    </row>
    <row r="386" spans="1:13" x14ac:dyDescent="0.25">
      <c r="A386" s="10"/>
      <c r="B386" s="10"/>
      <c r="C386" s="10"/>
      <c r="D386" s="10"/>
      <c r="E386" s="11"/>
      <c r="F386" s="11"/>
      <c r="G386" s="12"/>
      <c r="H386" s="13">
        <f>IF(B386="","",SUMIFS(Hareketler!$D$5:$D$504,Hareketler!$B$5:$B$504,B386,Hareketler!$C$5:$C$504,"Giriş"))</f>
      </c>
      <c r="I386" s="13">
        <f>IF(B386="","",SUMIFS(Hareketler!$D$5:$D$504,Hareketler!$B$5:$B$504,B386,Hareketler!$C$5:$C$504,"Çıkış"))</f>
      </c>
      <c r="J386" s="14">
        <f>IF(B386="","",H386-I386+SUMIFS(Hareketler!$D$5:$D$504,Hareketler!$B$5:$B$504,B386,Hareketler!$C$5:$C$504,"Sayım farkı"))</f>
      </c>
      <c r="K386" s="15">
        <f>IF(B386="","",J386*E386)</f>
      </c>
      <c r="L386" s="16">
        <f>IF(OR(B386="",F386=0,F386=""),"",(F386-E386)/F386)</f>
      </c>
      <c r="M386" s="17">
        <f>IF(B386="","",IF(AND(G386&lt;&gt;"",J386&lt;=G386),"Sipariş ver","Yeterli"))</f>
      </c>
    </row>
    <row r="387" spans="1:13" x14ac:dyDescent="0.25">
      <c r="A387" s="10"/>
      <c r="B387" s="10"/>
      <c r="C387" s="10"/>
      <c r="D387" s="10"/>
      <c r="E387" s="11"/>
      <c r="F387" s="11"/>
      <c r="G387" s="12"/>
      <c r="H387" s="13">
        <f>IF(B387="","",SUMIFS(Hareketler!$D$5:$D$504,Hareketler!$B$5:$B$504,B387,Hareketler!$C$5:$C$504,"Giriş"))</f>
      </c>
      <c r="I387" s="13">
        <f>IF(B387="","",SUMIFS(Hareketler!$D$5:$D$504,Hareketler!$B$5:$B$504,B387,Hareketler!$C$5:$C$504,"Çıkış"))</f>
      </c>
      <c r="J387" s="14">
        <f>IF(B387="","",H387-I387+SUMIFS(Hareketler!$D$5:$D$504,Hareketler!$B$5:$B$504,B387,Hareketler!$C$5:$C$504,"Sayım farkı"))</f>
      </c>
      <c r="K387" s="15">
        <f>IF(B387="","",J387*E387)</f>
      </c>
      <c r="L387" s="16">
        <f>IF(OR(B387="",F387=0,F387=""),"",(F387-E387)/F387)</f>
      </c>
      <c r="M387" s="17">
        <f>IF(B387="","",IF(AND(G387&lt;&gt;"",J387&lt;=G387),"Sipariş ver","Yeterli"))</f>
      </c>
    </row>
    <row r="388" spans="1:13" x14ac:dyDescent="0.25">
      <c r="A388" s="10"/>
      <c r="B388" s="10"/>
      <c r="C388" s="10"/>
      <c r="D388" s="10"/>
      <c r="E388" s="11"/>
      <c r="F388" s="11"/>
      <c r="G388" s="12"/>
      <c r="H388" s="13">
        <f>IF(B388="","",SUMIFS(Hareketler!$D$5:$D$504,Hareketler!$B$5:$B$504,B388,Hareketler!$C$5:$C$504,"Giriş"))</f>
      </c>
      <c r="I388" s="13">
        <f>IF(B388="","",SUMIFS(Hareketler!$D$5:$D$504,Hareketler!$B$5:$B$504,B388,Hareketler!$C$5:$C$504,"Çıkış"))</f>
      </c>
      <c r="J388" s="14">
        <f>IF(B388="","",H388-I388+SUMIFS(Hareketler!$D$5:$D$504,Hareketler!$B$5:$B$504,B388,Hareketler!$C$5:$C$504,"Sayım farkı"))</f>
      </c>
      <c r="K388" s="15">
        <f>IF(B388="","",J388*E388)</f>
      </c>
      <c r="L388" s="16">
        <f>IF(OR(B388="",F388=0,F388=""),"",(F388-E388)/F388)</f>
      </c>
      <c r="M388" s="17">
        <f>IF(B388="","",IF(AND(G388&lt;&gt;"",J388&lt;=G388),"Sipariş ver","Yeterli"))</f>
      </c>
    </row>
    <row r="389" spans="1:13" x14ac:dyDescent="0.25">
      <c r="A389" s="10"/>
      <c r="B389" s="10"/>
      <c r="C389" s="10"/>
      <c r="D389" s="10"/>
      <c r="E389" s="11"/>
      <c r="F389" s="11"/>
      <c r="G389" s="12"/>
      <c r="H389" s="13">
        <f>IF(B389="","",SUMIFS(Hareketler!$D$5:$D$504,Hareketler!$B$5:$B$504,B389,Hareketler!$C$5:$C$504,"Giriş"))</f>
      </c>
      <c r="I389" s="13">
        <f>IF(B389="","",SUMIFS(Hareketler!$D$5:$D$504,Hareketler!$B$5:$B$504,B389,Hareketler!$C$5:$C$504,"Çıkış"))</f>
      </c>
      <c r="J389" s="14">
        <f>IF(B389="","",H389-I389+SUMIFS(Hareketler!$D$5:$D$504,Hareketler!$B$5:$B$504,B389,Hareketler!$C$5:$C$504,"Sayım farkı"))</f>
      </c>
      <c r="K389" s="15">
        <f>IF(B389="","",J389*E389)</f>
      </c>
      <c r="L389" s="16">
        <f>IF(OR(B389="",F389=0,F389=""),"",(F389-E389)/F389)</f>
      </c>
      <c r="M389" s="17">
        <f>IF(B389="","",IF(AND(G389&lt;&gt;"",J389&lt;=G389),"Sipariş ver","Yeterli"))</f>
      </c>
    </row>
    <row r="390" spans="1:13" x14ac:dyDescent="0.25">
      <c r="A390" s="10"/>
      <c r="B390" s="10"/>
      <c r="C390" s="10"/>
      <c r="D390" s="10"/>
      <c r="E390" s="11"/>
      <c r="F390" s="11"/>
      <c r="G390" s="12"/>
      <c r="H390" s="13">
        <f>IF(B390="","",SUMIFS(Hareketler!$D$5:$D$504,Hareketler!$B$5:$B$504,B390,Hareketler!$C$5:$C$504,"Giriş"))</f>
      </c>
      <c r="I390" s="13">
        <f>IF(B390="","",SUMIFS(Hareketler!$D$5:$D$504,Hareketler!$B$5:$B$504,B390,Hareketler!$C$5:$C$504,"Çıkış"))</f>
      </c>
      <c r="J390" s="14">
        <f>IF(B390="","",H390-I390+SUMIFS(Hareketler!$D$5:$D$504,Hareketler!$B$5:$B$504,B390,Hareketler!$C$5:$C$504,"Sayım farkı"))</f>
      </c>
      <c r="K390" s="15">
        <f>IF(B390="","",J390*E390)</f>
      </c>
      <c r="L390" s="16">
        <f>IF(OR(B390="",F390=0,F390=""),"",(F390-E390)/F390)</f>
      </c>
      <c r="M390" s="17">
        <f>IF(B390="","",IF(AND(G390&lt;&gt;"",J390&lt;=G390),"Sipariş ver","Yeterli"))</f>
      </c>
    </row>
    <row r="391" spans="1:13" x14ac:dyDescent="0.25">
      <c r="A391" s="10"/>
      <c r="B391" s="10"/>
      <c r="C391" s="10"/>
      <c r="D391" s="10"/>
      <c r="E391" s="11"/>
      <c r="F391" s="11"/>
      <c r="G391" s="12"/>
      <c r="H391" s="13">
        <f>IF(B391="","",SUMIFS(Hareketler!$D$5:$D$504,Hareketler!$B$5:$B$504,B391,Hareketler!$C$5:$C$504,"Giriş"))</f>
      </c>
      <c r="I391" s="13">
        <f>IF(B391="","",SUMIFS(Hareketler!$D$5:$D$504,Hareketler!$B$5:$B$504,B391,Hareketler!$C$5:$C$504,"Çıkış"))</f>
      </c>
      <c r="J391" s="14">
        <f>IF(B391="","",H391-I391+SUMIFS(Hareketler!$D$5:$D$504,Hareketler!$B$5:$B$504,B391,Hareketler!$C$5:$C$504,"Sayım farkı"))</f>
      </c>
      <c r="K391" s="15">
        <f>IF(B391="","",J391*E391)</f>
      </c>
      <c r="L391" s="16">
        <f>IF(OR(B391="",F391=0,F391=""),"",(F391-E391)/F391)</f>
      </c>
      <c r="M391" s="17">
        <f>IF(B391="","",IF(AND(G391&lt;&gt;"",J391&lt;=G391),"Sipariş ver","Yeterli"))</f>
      </c>
    </row>
    <row r="392" spans="1:13" x14ac:dyDescent="0.25">
      <c r="A392" s="10"/>
      <c r="B392" s="10"/>
      <c r="C392" s="10"/>
      <c r="D392" s="10"/>
      <c r="E392" s="11"/>
      <c r="F392" s="11"/>
      <c r="G392" s="12"/>
      <c r="H392" s="13">
        <f>IF(B392="","",SUMIFS(Hareketler!$D$5:$D$504,Hareketler!$B$5:$B$504,B392,Hareketler!$C$5:$C$504,"Giriş"))</f>
      </c>
      <c r="I392" s="13">
        <f>IF(B392="","",SUMIFS(Hareketler!$D$5:$D$504,Hareketler!$B$5:$B$504,B392,Hareketler!$C$5:$C$504,"Çıkış"))</f>
      </c>
      <c r="J392" s="14">
        <f>IF(B392="","",H392-I392+SUMIFS(Hareketler!$D$5:$D$504,Hareketler!$B$5:$B$504,B392,Hareketler!$C$5:$C$504,"Sayım farkı"))</f>
      </c>
      <c r="K392" s="15">
        <f>IF(B392="","",J392*E392)</f>
      </c>
      <c r="L392" s="16">
        <f>IF(OR(B392="",F392=0,F392=""),"",(F392-E392)/F392)</f>
      </c>
      <c r="M392" s="17">
        <f>IF(B392="","",IF(AND(G392&lt;&gt;"",J392&lt;=G392),"Sipariş ver","Yeterli"))</f>
      </c>
    </row>
    <row r="393" spans="1:13" x14ac:dyDescent="0.25">
      <c r="A393" s="10"/>
      <c r="B393" s="10"/>
      <c r="C393" s="10"/>
      <c r="D393" s="10"/>
      <c r="E393" s="11"/>
      <c r="F393" s="11"/>
      <c r="G393" s="12"/>
      <c r="H393" s="13">
        <f>IF(B393="","",SUMIFS(Hareketler!$D$5:$D$504,Hareketler!$B$5:$B$504,B393,Hareketler!$C$5:$C$504,"Giriş"))</f>
      </c>
      <c r="I393" s="13">
        <f>IF(B393="","",SUMIFS(Hareketler!$D$5:$D$504,Hareketler!$B$5:$B$504,B393,Hareketler!$C$5:$C$504,"Çıkış"))</f>
      </c>
      <c r="J393" s="14">
        <f>IF(B393="","",H393-I393+SUMIFS(Hareketler!$D$5:$D$504,Hareketler!$B$5:$B$504,B393,Hareketler!$C$5:$C$504,"Sayım farkı"))</f>
      </c>
      <c r="K393" s="15">
        <f>IF(B393="","",J393*E393)</f>
      </c>
      <c r="L393" s="16">
        <f>IF(OR(B393="",F393=0,F393=""),"",(F393-E393)/F393)</f>
      </c>
      <c r="M393" s="17">
        <f>IF(B393="","",IF(AND(G393&lt;&gt;"",J393&lt;=G393),"Sipariş ver","Yeterli"))</f>
      </c>
    </row>
    <row r="394" spans="1:13" x14ac:dyDescent="0.25">
      <c r="A394" s="10"/>
      <c r="B394" s="10"/>
      <c r="C394" s="10"/>
      <c r="D394" s="10"/>
      <c r="E394" s="11"/>
      <c r="F394" s="11"/>
      <c r="G394" s="12"/>
      <c r="H394" s="13">
        <f>IF(B394="","",SUMIFS(Hareketler!$D$5:$D$504,Hareketler!$B$5:$B$504,B394,Hareketler!$C$5:$C$504,"Giriş"))</f>
      </c>
      <c r="I394" s="13">
        <f>IF(B394="","",SUMIFS(Hareketler!$D$5:$D$504,Hareketler!$B$5:$B$504,B394,Hareketler!$C$5:$C$504,"Çıkış"))</f>
      </c>
      <c r="J394" s="14">
        <f>IF(B394="","",H394-I394+SUMIFS(Hareketler!$D$5:$D$504,Hareketler!$B$5:$B$504,B394,Hareketler!$C$5:$C$504,"Sayım farkı"))</f>
      </c>
      <c r="K394" s="15">
        <f>IF(B394="","",J394*E394)</f>
      </c>
      <c r="L394" s="16">
        <f>IF(OR(B394="",F394=0,F394=""),"",(F394-E394)/F394)</f>
      </c>
      <c r="M394" s="17">
        <f>IF(B394="","",IF(AND(G394&lt;&gt;"",J394&lt;=G394),"Sipariş ver","Yeterli"))</f>
      </c>
    </row>
    <row r="395" spans="1:13" x14ac:dyDescent="0.25">
      <c r="A395" s="10"/>
      <c r="B395" s="10"/>
      <c r="C395" s="10"/>
      <c r="D395" s="10"/>
      <c r="E395" s="11"/>
      <c r="F395" s="11"/>
      <c r="G395" s="12"/>
      <c r="H395" s="13">
        <f>IF(B395="","",SUMIFS(Hareketler!$D$5:$D$504,Hareketler!$B$5:$B$504,B395,Hareketler!$C$5:$C$504,"Giriş"))</f>
      </c>
      <c r="I395" s="13">
        <f>IF(B395="","",SUMIFS(Hareketler!$D$5:$D$504,Hareketler!$B$5:$B$504,B395,Hareketler!$C$5:$C$504,"Çıkış"))</f>
      </c>
      <c r="J395" s="14">
        <f>IF(B395="","",H395-I395+SUMIFS(Hareketler!$D$5:$D$504,Hareketler!$B$5:$B$504,B395,Hareketler!$C$5:$C$504,"Sayım farkı"))</f>
      </c>
      <c r="K395" s="15">
        <f>IF(B395="","",J395*E395)</f>
      </c>
      <c r="L395" s="16">
        <f>IF(OR(B395="",F395=0,F395=""),"",(F395-E395)/F395)</f>
      </c>
      <c r="M395" s="17">
        <f>IF(B395="","",IF(AND(G395&lt;&gt;"",J395&lt;=G395),"Sipariş ver","Yeterli"))</f>
      </c>
    </row>
    <row r="396" spans="1:13" x14ac:dyDescent="0.25">
      <c r="A396" s="10"/>
      <c r="B396" s="10"/>
      <c r="C396" s="10"/>
      <c r="D396" s="10"/>
      <c r="E396" s="11"/>
      <c r="F396" s="11"/>
      <c r="G396" s="12"/>
      <c r="H396" s="13">
        <f>IF(B396="","",SUMIFS(Hareketler!$D$5:$D$504,Hareketler!$B$5:$B$504,B396,Hareketler!$C$5:$C$504,"Giriş"))</f>
      </c>
      <c r="I396" s="13">
        <f>IF(B396="","",SUMIFS(Hareketler!$D$5:$D$504,Hareketler!$B$5:$B$504,B396,Hareketler!$C$5:$C$504,"Çıkış"))</f>
      </c>
      <c r="J396" s="14">
        <f>IF(B396="","",H396-I396+SUMIFS(Hareketler!$D$5:$D$504,Hareketler!$B$5:$B$504,B396,Hareketler!$C$5:$C$504,"Sayım farkı"))</f>
      </c>
      <c r="K396" s="15">
        <f>IF(B396="","",J396*E396)</f>
      </c>
      <c r="L396" s="16">
        <f>IF(OR(B396="",F396=0,F396=""),"",(F396-E396)/F396)</f>
      </c>
      <c r="M396" s="17">
        <f>IF(B396="","",IF(AND(G396&lt;&gt;"",J396&lt;=G396),"Sipariş ver","Yeterli"))</f>
      </c>
    </row>
    <row r="397" spans="1:13" x14ac:dyDescent="0.25">
      <c r="A397" s="10"/>
      <c r="B397" s="10"/>
      <c r="C397" s="10"/>
      <c r="D397" s="10"/>
      <c r="E397" s="11"/>
      <c r="F397" s="11"/>
      <c r="G397" s="12"/>
      <c r="H397" s="13">
        <f>IF(B397="","",SUMIFS(Hareketler!$D$5:$D$504,Hareketler!$B$5:$B$504,B397,Hareketler!$C$5:$C$504,"Giriş"))</f>
      </c>
      <c r="I397" s="13">
        <f>IF(B397="","",SUMIFS(Hareketler!$D$5:$D$504,Hareketler!$B$5:$B$504,B397,Hareketler!$C$5:$C$504,"Çıkış"))</f>
      </c>
      <c r="J397" s="14">
        <f>IF(B397="","",H397-I397+SUMIFS(Hareketler!$D$5:$D$504,Hareketler!$B$5:$B$504,B397,Hareketler!$C$5:$C$504,"Sayım farkı"))</f>
      </c>
      <c r="K397" s="15">
        <f>IF(B397="","",J397*E397)</f>
      </c>
      <c r="L397" s="16">
        <f>IF(OR(B397="",F397=0,F397=""),"",(F397-E397)/F397)</f>
      </c>
      <c r="M397" s="17">
        <f>IF(B397="","",IF(AND(G397&lt;&gt;"",J397&lt;=G397),"Sipariş ver","Yeterli"))</f>
      </c>
    </row>
    <row r="398" spans="1:13" x14ac:dyDescent="0.25">
      <c r="A398" s="10"/>
      <c r="B398" s="10"/>
      <c r="C398" s="10"/>
      <c r="D398" s="10"/>
      <c r="E398" s="11"/>
      <c r="F398" s="11"/>
      <c r="G398" s="12"/>
      <c r="H398" s="13">
        <f>IF(B398="","",SUMIFS(Hareketler!$D$5:$D$504,Hareketler!$B$5:$B$504,B398,Hareketler!$C$5:$C$504,"Giriş"))</f>
      </c>
      <c r="I398" s="13">
        <f>IF(B398="","",SUMIFS(Hareketler!$D$5:$D$504,Hareketler!$B$5:$B$504,B398,Hareketler!$C$5:$C$504,"Çıkış"))</f>
      </c>
      <c r="J398" s="14">
        <f>IF(B398="","",H398-I398+SUMIFS(Hareketler!$D$5:$D$504,Hareketler!$B$5:$B$504,B398,Hareketler!$C$5:$C$504,"Sayım farkı"))</f>
      </c>
      <c r="K398" s="15">
        <f>IF(B398="","",J398*E398)</f>
      </c>
      <c r="L398" s="16">
        <f>IF(OR(B398="",F398=0,F398=""),"",(F398-E398)/F398)</f>
      </c>
      <c r="M398" s="17">
        <f>IF(B398="","",IF(AND(G398&lt;&gt;"",J398&lt;=G398),"Sipariş ver","Yeterli"))</f>
      </c>
    </row>
    <row r="399" spans="1:13" x14ac:dyDescent="0.25">
      <c r="A399" s="10"/>
      <c r="B399" s="10"/>
      <c r="C399" s="10"/>
      <c r="D399" s="10"/>
      <c r="E399" s="11"/>
      <c r="F399" s="11"/>
      <c r="G399" s="12"/>
      <c r="H399" s="13">
        <f>IF(B399="","",SUMIFS(Hareketler!$D$5:$D$504,Hareketler!$B$5:$B$504,B399,Hareketler!$C$5:$C$504,"Giriş"))</f>
      </c>
      <c r="I399" s="13">
        <f>IF(B399="","",SUMIFS(Hareketler!$D$5:$D$504,Hareketler!$B$5:$B$504,B399,Hareketler!$C$5:$C$504,"Çıkış"))</f>
      </c>
      <c r="J399" s="14">
        <f>IF(B399="","",H399-I399+SUMIFS(Hareketler!$D$5:$D$504,Hareketler!$B$5:$B$504,B399,Hareketler!$C$5:$C$504,"Sayım farkı"))</f>
      </c>
      <c r="K399" s="15">
        <f>IF(B399="","",J399*E399)</f>
      </c>
      <c r="L399" s="16">
        <f>IF(OR(B399="",F399=0,F399=""),"",(F399-E399)/F399)</f>
      </c>
      <c r="M399" s="17">
        <f>IF(B399="","",IF(AND(G399&lt;&gt;"",J399&lt;=G399),"Sipariş ver","Yeterli"))</f>
      </c>
    </row>
    <row r="400" spans="1:13" x14ac:dyDescent="0.25">
      <c r="A400" s="10"/>
      <c r="B400" s="10"/>
      <c r="C400" s="10"/>
      <c r="D400" s="10"/>
      <c r="E400" s="11"/>
      <c r="F400" s="11"/>
      <c r="G400" s="12"/>
      <c r="H400" s="13">
        <f>IF(B400="","",SUMIFS(Hareketler!$D$5:$D$504,Hareketler!$B$5:$B$504,B400,Hareketler!$C$5:$C$504,"Giriş"))</f>
      </c>
      <c r="I400" s="13">
        <f>IF(B400="","",SUMIFS(Hareketler!$D$5:$D$504,Hareketler!$B$5:$B$504,B400,Hareketler!$C$5:$C$504,"Çıkış"))</f>
      </c>
      <c r="J400" s="14">
        <f>IF(B400="","",H400-I400+SUMIFS(Hareketler!$D$5:$D$504,Hareketler!$B$5:$B$504,B400,Hareketler!$C$5:$C$504,"Sayım farkı"))</f>
      </c>
      <c r="K400" s="15">
        <f>IF(B400="","",J400*E400)</f>
      </c>
      <c r="L400" s="16">
        <f>IF(OR(B400="",F400=0,F400=""),"",(F400-E400)/F400)</f>
      </c>
      <c r="M400" s="17">
        <f>IF(B400="","",IF(AND(G400&lt;&gt;"",J400&lt;=G400),"Sipariş ver","Yeterli"))</f>
      </c>
    </row>
    <row r="401" spans="1:13" x14ac:dyDescent="0.25">
      <c r="A401" s="10"/>
      <c r="B401" s="10"/>
      <c r="C401" s="10"/>
      <c r="D401" s="10"/>
      <c r="E401" s="11"/>
      <c r="F401" s="11"/>
      <c r="G401" s="12"/>
      <c r="H401" s="13">
        <f>IF(B401="","",SUMIFS(Hareketler!$D$5:$D$504,Hareketler!$B$5:$B$504,B401,Hareketler!$C$5:$C$504,"Giriş"))</f>
      </c>
      <c r="I401" s="13">
        <f>IF(B401="","",SUMIFS(Hareketler!$D$5:$D$504,Hareketler!$B$5:$B$504,B401,Hareketler!$C$5:$C$504,"Çıkış"))</f>
      </c>
      <c r="J401" s="14">
        <f>IF(B401="","",H401-I401+SUMIFS(Hareketler!$D$5:$D$504,Hareketler!$B$5:$B$504,B401,Hareketler!$C$5:$C$504,"Sayım farkı"))</f>
      </c>
      <c r="K401" s="15">
        <f>IF(B401="","",J401*E401)</f>
      </c>
      <c r="L401" s="16">
        <f>IF(OR(B401="",F401=0,F401=""),"",(F401-E401)/F401)</f>
      </c>
      <c r="M401" s="17">
        <f>IF(B401="","",IF(AND(G401&lt;&gt;"",J401&lt;=G401),"Sipariş ver","Yeterli"))</f>
      </c>
    </row>
    <row r="402" spans="1:13" x14ac:dyDescent="0.25">
      <c r="A402" s="10"/>
      <c r="B402" s="10"/>
      <c r="C402" s="10"/>
      <c r="D402" s="10"/>
      <c r="E402" s="11"/>
      <c r="F402" s="11"/>
      <c r="G402" s="12"/>
      <c r="H402" s="13">
        <f>IF(B402="","",SUMIFS(Hareketler!$D$5:$D$504,Hareketler!$B$5:$B$504,B402,Hareketler!$C$5:$C$504,"Giriş"))</f>
      </c>
      <c r="I402" s="13">
        <f>IF(B402="","",SUMIFS(Hareketler!$D$5:$D$504,Hareketler!$B$5:$B$504,B402,Hareketler!$C$5:$C$504,"Çıkış"))</f>
      </c>
      <c r="J402" s="14">
        <f>IF(B402="","",H402-I402+SUMIFS(Hareketler!$D$5:$D$504,Hareketler!$B$5:$B$504,B402,Hareketler!$C$5:$C$504,"Sayım farkı"))</f>
      </c>
      <c r="K402" s="15">
        <f>IF(B402="","",J402*E402)</f>
      </c>
      <c r="L402" s="16">
        <f>IF(OR(B402="",F402=0,F402=""),"",(F402-E402)/F402)</f>
      </c>
      <c r="M402" s="17">
        <f>IF(B402="","",IF(AND(G402&lt;&gt;"",J402&lt;=G402),"Sipariş ver","Yeterli"))</f>
      </c>
    </row>
    <row r="403" spans="1:13" x14ac:dyDescent="0.25">
      <c r="A403" s="10"/>
      <c r="B403" s="10"/>
      <c r="C403" s="10"/>
      <c r="D403" s="10"/>
      <c r="E403" s="11"/>
      <c r="F403" s="11"/>
      <c r="G403" s="12"/>
      <c r="H403" s="13">
        <f>IF(B403="","",SUMIFS(Hareketler!$D$5:$D$504,Hareketler!$B$5:$B$504,B403,Hareketler!$C$5:$C$504,"Giriş"))</f>
      </c>
      <c r="I403" s="13">
        <f>IF(B403="","",SUMIFS(Hareketler!$D$5:$D$504,Hareketler!$B$5:$B$504,B403,Hareketler!$C$5:$C$504,"Çıkış"))</f>
      </c>
      <c r="J403" s="14">
        <f>IF(B403="","",H403-I403+SUMIFS(Hareketler!$D$5:$D$504,Hareketler!$B$5:$B$504,B403,Hareketler!$C$5:$C$504,"Sayım farkı"))</f>
      </c>
      <c r="K403" s="15">
        <f>IF(B403="","",J403*E403)</f>
      </c>
      <c r="L403" s="16">
        <f>IF(OR(B403="",F403=0,F403=""),"",(F403-E403)/F403)</f>
      </c>
      <c r="M403" s="17">
        <f>IF(B403="","",IF(AND(G403&lt;&gt;"",J403&lt;=G403),"Sipariş ver","Yeterli"))</f>
      </c>
    </row>
    <row r="404" spans="1:13" x14ac:dyDescent="0.25">
      <c r="A404" s="10"/>
      <c r="B404" s="10"/>
      <c r="C404" s="10"/>
      <c r="D404" s="10"/>
      <c r="E404" s="11"/>
      <c r="F404" s="11"/>
      <c r="G404" s="12"/>
      <c r="H404" s="13">
        <f>IF(B404="","",SUMIFS(Hareketler!$D$5:$D$504,Hareketler!$B$5:$B$504,B404,Hareketler!$C$5:$C$504,"Giriş"))</f>
      </c>
      <c r="I404" s="13">
        <f>IF(B404="","",SUMIFS(Hareketler!$D$5:$D$504,Hareketler!$B$5:$B$504,B404,Hareketler!$C$5:$C$504,"Çıkış"))</f>
      </c>
      <c r="J404" s="14">
        <f>IF(B404="","",H404-I404+SUMIFS(Hareketler!$D$5:$D$504,Hareketler!$B$5:$B$504,B404,Hareketler!$C$5:$C$504,"Sayım farkı"))</f>
      </c>
      <c r="K404" s="15">
        <f>IF(B404="","",J404*E404)</f>
      </c>
      <c r="L404" s="16">
        <f>IF(OR(B404="",F404=0,F404=""),"",(F404-E404)/F404)</f>
      </c>
      <c r="M404" s="17">
        <f>IF(B404="","",IF(AND(G404&lt;&gt;"",J404&lt;=G404),"Sipariş ver","Yeterli"))</f>
      </c>
    </row>
    <row r="405" spans="1:13" x14ac:dyDescent="0.25">
      <c r="A405" s="10"/>
      <c r="B405" s="10"/>
      <c r="C405" s="10"/>
      <c r="D405" s="10"/>
      <c r="E405" s="11"/>
      <c r="F405" s="11"/>
      <c r="G405" s="12"/>
      <c r="H405" s="13">
        <f>IF(B405="","",SUMIFS(Hareketler!$D$5:$D$504,Hareketler!$B$5:$B$504,B405,Hareketler!$C$5:$C$504,"Giriş"))</f>
      </c>
      <c r="I405" s="13">
        <f>IF(B405="","",SUMIFS(Hareketler!$D$5:$D$504,Hareketler!$B$5:$B$504,B405,Hareketler!$C$5:$C$504,"Çıkış"))</f>
      </c>
      <c r="J405" s="14">
        <f>IF(B405="","",H405-I405+SUMIFS(Hareketler!$D$5:$D$504,Hareketler!$B$5:$B$504,B405,Hareketler!$C$5:$C$504,"Sayım farkı"))</f>
      </c>
      <c r="K405" s="15">
        <f>IF(B405="","",J405*E405)</f>
      </c>
      <c r="L405" s="16">
        <f>IF(OR(B405="",F405=0,F405=""),"",(F405-E405)/F405)</f>
      </c>
      <c r="M405" s="17">
        <f>IF(B405="","",IF(AND(G405&lt;&gt;"",J405&lt;=G405),"Sipariş ver","Yeterli"))</f>
      </c>
    </row>
    <row r="406" spans="1:13" x14ac:dyDescent="0.25">
      <c r="A406" s="10"/>
      <c r="B406" s="10"/>
      <c r="C406" s="10"/>
      <c r="D406" s="10"/>
      <c r="E406" s="11"/>
      <c r="F406" s="11"/>
      <c r="G406" s="12"/>
      <c r="H406" s="13">
        <f>IF(B406="","",SUMIFS(Hareketler!$D$5:$D$504,Hareketler!$B$5:$B$504,B406,Hareketler!$C$5:$C$504,"Giriş"))</f>
      </c>
      <c r="I406" s="13">
        <f>IF(B406="","",SUMIFS(Hareketler!$D$5:$D$504,Hareketler!$B$5:$B$504,B406,Hareketler!$C$5:$C$504,"Çıkış"))</f>
      </c>
      <c r="J406" s="14">
        <f>IF(B406="","",H406-I406+SUMIFS(Hareketler!$D$5:$D$504,Hareketler!$B$5:$B$504,B406,Hareketler!$C$5:$C$504,"Sayım farkı"))</f>
      </c>
      <c r="K406" s="15">
        <f>IF(B406="","",J406*E406)</f>
      </c>
      <c r="L406" s="16">
        <f>IF(OR(B406="",F406=0,F406=""),"",(F406-E406)/F406)</f>
      </c>
      <c r="M406" s="17">
        <f>IF(B406="","",IF(AND(G406&lt;&gt;"",J406&lt;=G406),"Sipariş ver","Yeterli"))</f>
      </c>
    </row>
    <row r="407" spans="1:13" x14ac:dyDescent="0.25">
      <c r="A407" s="10"/>
      <c r="B407" s="10"/>
      <c r="C407" s="10"/>
      <c r="D407" s="10"/>
      <c r="E407" s="11"/>
      <c r="F407" s="11"/>
      <c r="G407" s="12"/>
      <c r="H407" s="13">
        <f>IF(B407="","",SUMIFS(Hareketler!$D$5:$D$504,Hareketler!$B$5:$B$504,B407,Hareketler!$C$5:$C$504,"Giriş"))</f>
      </c>
      <c r="I407" s="13">
        <f>IF(B407="","",SUMIFS(Hareketler!$D$5:$D$504,Hareketler!$B$5:$B$504,B407,Hareketler!$C$5:$C$504,"Çıkış"))</f>
      </c>
      <c r="J407" s="14">
        <f>IF(B407="","",H407-I407+SUMIFS(Hareketler!$D$5:$D$504,Hareketler!$B$5:$B$504,B407,Hareketler!$C$5:$C$504,"Sayım farkı"))</f>
      </c>
      <c r="K407" s="15">
        <f>IF(B407="","",J407*E407)</f>
      </c>
      <c r="L407" s="16">
        <f>IF(OR(B407="",F407=0,F407=""),"",(F407-E407)/F407)</f>
      </c>
      <c r="M407" s="17">
        <f>IF(B407="","",IF(AND(G407&lt;&gt;"",J407&lt;=G407),"Sipariş ver","Yeterli"))</f>
      </c>
    </row>
    <row r="408" spans="1:13" x14ac:dyDescent="0.25">
      <c r="A408" s="10"/>
      <c r="B408" s="10"/>
      <c r="C408" s="10"/>
      <c r="D408" s="10"/>
      <c r="E408" s="11"/>
      <c r="F408" s="11"/>
      <c r="G408" s="12"/>
      <c r="H408" s="13">
        <f>IF(B408="","",SUMIFS(Hareketler!$D$5:$D$504,Hareketler!$B$5:$B$504,B408,Hareketler!$C$5:$C$504,"Giriş"))</f>
      </c>
      <c r="I408" s="13">
        <f>IF(B408="","",SUMIFS(Hareketler!$D$5:$D$504,Hareketler!$B$5:$B$504,B408,Hareketler!$C$5:$C$504,"Çıkış"))</f>
      </c>
      <c r="J408" s="14">
        <f>IF(B408="","",H408-I408+SUMIFS(Hareketler!$D$5:$D$504,Hareketler!$B$5:$B$504,B408,Hareketler!$C$5:$C$504,"Sayım farkı"))</f>
      </c>
      <c r="K408" s="15">
        <f>IF(B408="","",J408*E408)</f>
      </c>
      <c r="L408" s="16">
        <f>IF(OR(B408="",F408=0,F408=""),"",(F408-E408)/F408)</f>
      </c>
      <c r="M408" s="17">
        <f>IF(B408="","",IF(AND(G408&lt;&gt;"",J408&lt;=G408),"Sipariş ver","Yeterli"))</f>
      </c>
    </row>
    <row r="409" spans="1:13" x14ac:dyDescent="0.25">
      <c r="A409" s="10"/>
      <c r="B409" s="10"/>
      <c r="C409" s="10"/>
      <c r="D409" s="10"/>
      <c r="E409" s="11"/>
      <c r="F409" s="11"/>
      <c r="G409" s="12"/>
      <c r="H409" s="13">
        <f>IF(B409="","",SUMIFS(Hareketler!$D$5:$D$504,Hareketler!$B$5:$B$504,B409,Hareketler!$C$5:$C$504,"Giriş"))</f>
      </c>
      <c r="I409" s="13">
        <f>IF(B409="","",SUMIFS(Hareketler!$D$5:$D$504,Hareketler!$B$5:$B$504,B409,Hareketler!$C$5:$C$504,"Çıkış"))</f>
      </c>
      <c r="J409" s="14">
        <f>IF(B409="","",H409-I409+SUMIFS(Hareketler!$D$5:$D$504,Hareketler!$B$5:$B$504,B409,Hareketler!$C$5:$C$504,"Sayım farkı"))</f>
      </c>
      <c r="K409" s="15">
        <f>IF(B409="","",J409*E409)</f>
      </c>
      <c r="L409" s="16">
        <f>IF(OR(B409="",F409=0,F409=""),"",(F409-E409)/F409)</f>
      </c>
      <c r="M409" s="17">
        <f>IF(B409="","",IF(AND(G409&lt;&gt;"",J409&lt;=G409),"Sipariş ver","Yeterli"))</f>
      </c>
    </row>
    <row r="410" spans="1:13" x14ac:dyDescent="0.25">
      <c r="A410" s="10"/>
      <c r="B410" s="10"/>
      <c r="C410" s="10"/>
      <c r="D410" s="10"/>
      <c r="E410" s="11"/>
      <c r="F410" s="11"/>
      <c r="G410" s="12"/>
      <c r="H410" s="13">
        <f>IF(B410="","",SUMIFS(Hareketler!$D$5:$D$504,Hareketler!$B$5:$B$504,B410,Hareketler!$C$5:$C$504,"Giriş"))</f>
      </c>
      <c r="I410" s="13">
        <f>IF(B410="","",SUMIFS(Hareketler!$D$5:$D$504,Hareketler!$B$5:$B$504,B410,Hareketler!$C$5:$C$504,"Çıkış"))</f>
      </c>
      <c r="J410" s="14">
        <f>IF(B410="","",H410-I410+SUMIFS(Hareketler!$D$5:$D$504,Hareketler!$B$5:$B$504,B410,Hareketler!$C$5:$C$504,"Sayım farkı"))</f>
      </c>
      <c r="K410" s="15">
        <f>IF(B410="","",J410*E410)</f>
      </c>
      <c r="L410" s="16">
        <f>IF(OR(B410="",F410=0,F410=""),"",(F410-E410)/F410)</f>
      </c>
      <c r="M410" s="17">
        <f>IF(B410="","",IF(AND(G410&lt;&gt;"",J410&lt;=G410),"Sipariş ver","Yeterli"))</f>
      </c>
    </row>
    <row r="411" spans="1:13" x14ac:dyDescent="0.25">
      <c r="A411" s="10"/>
      <c r="B411" s="10"/>
      <c r="C411" s="10"/>
      <c r="D411" s="10"/>
      <c r="E411" s="11"/>
      <c r="F411" s="11"/>
      <c r="G411" s="12"/>
      <c r="H411" s="13">
        <f>IF(B411="","",SUMIFS(Hareketler!$D$5:$D$504,Hareketler!$B$5:$B$504,B411,Hareketler!$C$5:$C$504,"Giriş"))</f>
      </c>
      <c r="I411" s="13">
        <f>IF(B411="","",SUMIFS(Hareketler!$D$5:$D$504,Hareketler!$B$5:$B$504,B411,Hareketler!$C$5:$C$504,"Çıkış"))</f>
      </c>
      <c r="J411" s="14">
        <f>IF(B411="","",H411-I411+SUMIFS(Hareketler!$D$5:$D$504,Hareketler!$B$5:$B$504,B411,Hareketler!$C$5:$C$504,"Sayım farkı"))</f>
      </c>
      <c r="K411" s="15">
        <f>IF(B411="","",J411*E411)</f>
      </c>
      <c r="L411" s="16">
        <f>IF(OR(B411="",F411=0,F411=""),"",(F411-E411)/F411)</f>
      </c>
      <c r="M411" s="17">
        <f>IF(B411="","",IF(AND(G411&lt;&gt;"",J411&lt;=G411),"Sipariş ver","Yeterli"))</f>
      </c>
    </row>
    <row r="412" spans="1:13" x14ac:dyDescent="0.25">
      <c r="A412" s="10"/>
      <c r="B412" s="10"/>
      <c r="C412" s="10"/>
      <c r="D412" s="10"/>
      <c r="E412" s="11"/>
      <c r="F412" s="11"/>
      <c r="G412" s="12"/>
      <c r="H412" s="13">
        <f>IF(B412="","",SUMIFS(Hareketler!$D$5:$D$504,Hareketler!$B$5:$B$504,B412,Hareketler!$C$5:$C$504,"Giriş"))</f>
      </c>
      <c r="I412" s="13">
        <f>IF(B412="","",SUMIFS(Hareketler!$D$5:$D$504,Hareketler!$B$5:$B$504,B412,Hareketler!$C$5:$C$504,"Çıkış"))</f>
      </c>
      <c r="J412" s="14">
        <f>IF(B412="","",H412-I412+SUMIFS(Hareketler!$D$5:$D$504,Hareketler!$B$5:$B$504,B412,Hareketler!$C$5:$C$504,"Sayım farkı"))</f>
      </c>
      <c r="K412" s="15">
        <f>IF(B412="","",J412*E412)</f>
      </c>
      <c r="L412" s="16">
        <f>IF(OR(B412="",F412=0,F412=""),"",(F412-E412)/F412)</f>
      </c>
      <c r="M412" s="17">
        <f>IF(B412="","",IF(AND(G412&lt;&gt;"",J412&lt;=G412),"Sipariş ver","Yeterli"))</f>
      </c>
    </row>
    <row r="413" spans="1:13" x14ac:dyDescent="0.25">
      <c r="A413" s="10"/>
      <c r="B413" s="10"/>
      <c r="C413" s="10"/>
      <c r="D413" s="10"/>
      <c r="E413" s="11"/>
      <c r="F413" s="11"/>
      <c r="G413" s="12"/>
      <c r="H413" s="13">
        <f>IF(B413="","",SUMIFS(Hareketler!$D$5:$D$504,Hareketler!$B$5:$B$504,B413,Hareketler!$C$5:$C$504,"Giriş"))</f>
      </c>
      <c r="I413" s="13">
        <f>IF(B413="","",SUMIFS(Hareketler!$D$5:$D$504,Hareketler!$B$5:$B$504,B413,Hareketler!$C$5:$C$504,"Çıkış"))</f>
      </c>
      <c r="J413" s="14">
        <f>IF(B413="","",H413-I413+SUMIFS(Hareketler!$D$5:$D$504,Hareketler!$B$5:$B$504,B413,Hareketler!$C$5:$C$504,"Sayım farkı"))</f>
      </c>
      <c r="K413" s="15">
        <f>IF(B413="","",J413*E413)</f>
      </c>
      <c r="L413" s="16">
        <f>IF(OR(B413="",F413=0,F413=""),"",(F413-E413)/F413)</f>
      </c>
      <c r="M413" s="17">
        <f>IF(B413="","",IF(AND(G413&lt;&gt;"",J413&lt;=G413),"Sipariş ver","Yeterli"))</f>
      </c>
    </row>
    <row r="414" spans="1:13" x14ac:dyDescent="0.25">
      <c r="A414" s="10"/>
      <c r="B414" s="10"/>
      <c r="C414" s="10"/>
      <c r="D414" s="10"/>
      <c r="E414" s="11"/>
      <c r="F414" s="11"/>
      <c r="G414" s="12"/>
      <c r="H414" s="13">
        <f>IF(B414="","",SUMIFS(Hareketler!$D$5:$D$504,Hareketler!$B$5:$B$504,B414,Hareketler!$C$5:$C$504,"Giriş"))</f>
      </c>
      <c r="I414" s="13">
        <f>IF(B414="","",SUMIFS(Hareketler!$D$5:$D$504,Hareketler!$B$5:$B$504,B414,Hareketler!$C$5:$C$504,"Çıkış"))</f>
      </c>
      <c r="J414" s="14">
        <f>IF(B414="","",H414-I414+SUMIFS(Hareketler!$D$5:$D$504,Hareketler!$B$5:$B$504,B414,Hareketler!$C$5:$C$504,"Sayım farkı"))</f>
      </c>
      <c r="K414" s="15">
        <f>IF(B414="","",J414*E414)</f>
      </c>
      <c r="L414" s="16">
        <f>IF(OR(B414="",F414=0,F414=""),"",(F414-E414)/F414)</f>
      </c>
      <c r="M414" s="17">
        <f>IF(B414="","",IF(AND(G414&lt;&gt;"",J414&lt;=G414),"Sipariş ver","Yeterli"))</f>
      </c>
    </row>
    <row r="415" spans="1:13" x14ac:dyDescent="0.25">
      <c r="A415" s="10"/>
      <c r="B415" s="10"/>
      <c r="C415" s="10"/>
      <c r="D415" s="10"/>
      <c r="E415" s="11"/>
      <c r="F415" s="11"/>
      <c r="G415" s="12"/>
      <c r="H415" s="13">
        <f>IF(B415="","",SUMIFS(Hareketler!$D$5:$D$504,Hareketler!$B$5:$B$504,B415,Hareketler!$C$5:$C$504,"Giriş"))</f>
      </c>
      <c r="I415" s="13">
        <f>IF(B415="","",SUMIFS(Hareketler!$D$5:$D$504,Hareketler!$B$5:$B$504,B415,Hareketler!$C$5:$C$504,"Çıkış"))</f>
      </c>
      <c r="J415" s="14">
        <f>IF(B415="","",H415-I415+SUMIFS(Hareketler!$D$5:$D$504,Hareketler!$B$5:$B$504,B415,Hareketler!$C$5:$C$504,"Sayım farkı"))</f>
      </c>
      <c r="K415" s="15">
        <f>IF(B415="","",J415*E415)</f>
      </c>
      <c r="L415" s="16">
        <f>IF(OR(B415="",F415=0,F415=""),"",(F415-E415)/F415)</f>
      </c>
      <c r="M415" s="17">
        <f>IF(B415="","",IF(AND(G415&lt;&gt;"",J415&lt;=G415),"Sipariş ver","Yeterli"))</f>
      </c>
    </row>
    <row r="416" spans="1:13" x14ac:dyDescent="0.25">
      <c r="A416" s="10"/>
      <c r="B416" s="10"/>
      <c r="C416" s="10"/>
      <c r="D416" s="10"/>
      <c r="E416" s="11"/>
      <c r="F416" s="11"/>
      <c r="G416" s="12"/>
      <c r="H416" s="13">
        <f>IF(B416="","",SUMIFS(Hareketler!$D$5:$D$504,Hareketler!$B$5:$B$504,B416,Hareketler!$C$5:$C$504,"Giriş"))</f>
      </c>
      <c r="I416" s="13">
        <f>IF(B416="","",SUMIFS(Hareketler!$D$5:$D$504,Hareketler!$B$5:$B$504,B416,Hareketler!$C$5:$C$504,"Çıkış"))</f>
      </c>
      <c r="J416" s="14">
        <f>IF(B416="","",H416-I416+SUMIFS(Hareketler!$D$5:$D$504,Hareketler!$B$5:$B$504,B416,Hareketler!$C$5:$C$504,"Sayım farkı"))</f>
      </c>
      <c r="K416" s="15">
        <f>IF(B416="","",J416*E416)</f>
      </c>
      <c r="L416" s="16">
        <f>IF(OR(B416="",F416=0,F416=""),"",(F416-E416)/F416)</f>
      </c>
      <c r="M416" s="17">
        <f>IF(B416="","",IF(AND(G416&lt;&gt;"",J416&lt;=G416),"Sipariş ver","Yeterli"))</f>
      </c>
    </row>
    <row r="417" spans="1:13" x14ac:dyDescent="0.25">
      <c r="A417" s="10"/>
      <c r="B417" s="10"/>
      <c r="C417" s="10"/>
      <c r="D417" s="10"/>
      <c r="E417" s="11"/>
      <c r="F417" s="11"/>
      <c r="G417" s="12"/>
      <c r="H417" s="13">
        <f>IF(B417="","",SUMIFS(Hareketler!$D$5:$D$504,Hareketler!$B$5:$B$504,B417,Hareketler!$C$5:$C$504,"Giriş"))</f>
      </c>
      <c r="I417" s="13">
        <f>IF(B417="","",SUMIFS(Hareketler!$D$5:$D$504,Hareketler!$B$5:$B$504,B417,Hareketler!$C$5:$C$504,"Çıkış"))</f>
      </c>
      <c r="J417" s="14">
        <f>IF(B417="","",H417-I417+SUMIFS(Hareketler!$D$5:$D$504,Hareketler!$B$5:$B$504,B417,Hareketler!$C$5:$C$504,"Sayım farkı"))</f>
      </c>
      <c r="K417" s="15">
        <f>IF(B417="","",J417*E417)</f>
      </c>
      <c r="L417" s="16">
        <f>IF(OR(B417="",F417=0,F417=""),"",(F417-E417)/F417)</f>
      </c>
      <c r="M417" s="17">
        <f>IF(B417="","",IF(AND(G417&lt;&gt;"",J417&lt;=G417),"Sipariş ver","Yeterli"))</f>
      </c>
    </row>
    <row r="418" spans="1:13" x14ac:dyDescent="0.25">
      <c r="A418" s="10"/>
      <c r="B418" s="10"/>
      <c r="C418" s="10"/>
      <c r="D418" s="10"/>
      <c r="E418" s="11"/>
      <c r="F418" s="11"/>
      <c r="G418" s="12"/>
      <c r="H418" s="13">
        <f>IF(B418="","",SUMIFS(Hareketler!$D$5:$D$504,Hareketler!$B$5:$B$504,B418,Hareketler!$C$5:$C$504,"Giriş"))</f>
      </c>
      <c r="I418" s="13">
        <f>IF(B418="","",SUMIFS(Hareketler!$D$5:$D$504,Hareketler!$B$5:$B$504,B418,Hareketler!$C$5:$C$504,"Çıkış"))</f>
      </c>
      <c r="J418" s="14">
        <f>IF(B418="","",H418-I418+SUMIFS(Hareketler!$D$5:$D$504,Hareketler!$B$5:$B$504,B418,Hareketler!$C$5:$C$504,"Sayım farkı"))</f>
      </c>
      <c r="K418" s="15">
        <f>IF(B418="","",J418*E418)</f>
      </c>
      <c r="L418" s="16">
        <f>IF(OR(B418="",F418=0,F418=""),"",(F418-E418)/F418)</f>
      </c>
      <c r="M418" s="17">
        <f>IF(B418="","",IF(AND(G418&lt;&gt;"",J418&lt;=G418),"Sipariş ver","Yeterli"))</f>
      </c>
    </row>
    <row r="419" spans="1:13" x14ac:dyDescent="0.25">
      <c r="A419" s="10"/>
      <c r="B419" s="10"/>
      <c r="C419" s="10"/>
      <c r="D419" s="10"/>
      <c r="E419" s="11"/>
      <c r="F419" s="11"/>
      <c r="G419" s="12"/>
      <c r="H419" s="13">
        <f>IF(B419="","",SUMIFS(Hareketler!$D$5:$D$504,Hareketler!$B$5:$B$504,B419,Hareketler!$C$5:$C$504,"Giriş"))</f>
      </c>
      <c r="I419" s="13">
        <f>IF(B419="","",SUMIFS(Hareketler!$D$5:$D$504,Hareketler!$B$5:$B$504,B419,Hareketler!$C$5:$C$504,"Çıkış"))</f>
      </c>
      <c r="J419" s="14">
        <f>IF(B419="","",H419-I419+SUMIFS(Hareketler!$D$5:$D$504,Hareketler!$B$5:$B$504,B419,Hareketler!$C$5:$C$504,"Sayım farkı"))</f>
      </c>
      <c r="K419" s="15">
        <f>IF(B419="","",J419*E419)</f>
      </c>
      <c r="L419" s="16">
        <f>IF(OR(B419="",F419=0,F419=""),"",(F419-E419)/F419)</f>
      </c>
      <c r="M419" s="17">
        <f>IF(B419="","",IF(AND(G419&lt;&gt;"",J419&lt;=G419),"Sipariş ver","Yeterli"))</f>
      </c>
    </row>
    <row r="420" spans="1:13" x14ac:dyDescent="0.25">
      <c r="A420" s="10"/>
      <c r="B420" s="10"/>
      <c r="C420" s="10"/>
      <c r="D420" s="10"/>
      <c r="E420" s="11"/>
      <c r="F420" s="11"/>
      <c r="G420" s="12"/>
      <c r="H420" s="13">
        <f>IF(B420="","",SUMIFS(Hareketler!$D$5:$D$504,Hareketler!$B$5:$B$504,B420,Hareketler!$C$5:$C$504,"Giriş"))</f>
      </c>
      <c r="I420" s="13">
        <f>IF(B420="","",SUMIFS(Hareketler!$D$5:$D$504,Hareketler!$B$5:$B$504,B420,Hareketler!$C$5:$C$504,"Çıkış"))</f>
      </c>
      <c r="J420" s="14">
        <f>IF(B420="","",H420-I420+SUMIFS(Hareketler!$D$5:$D$504,Hareketler!$B$5:$B$504,B420,Hareketler!$C$5:$C$504,"Sayım farkı"))</f>
      </c>
      <c r="K420" s="15">
        <f>IF(B420="","",J420*E420)</f>
      </c>
      <c r="L420" s="16">
        <f>IF(OR(B420="",F420=0,F420=""),"",(F420-E420)/F420)</f>
      </c>
      <c r="M420" s="17">
        <f>IF(B420="","",IF(AND(G420&lt;&gt;"",J420&lt;=G420),"Sipariş ver","Yeterli"))</f>
      </c>
    </row>
    <row r="421" spans="1:13" x14ac:dyDescent="0.25">
      <c r="A421" s="10"/>
      <c r="B421" s="10"/>
      <c r="C421" s="10"/>
      <c r="D421" s="10"/>
      <c r="E421" s="11"/>
      <c r="F421" s="11"/>
      <c r="G421" s="12"/>
      <c r="H421" s="13">
        <f>IF(B421="","",SUMIFS(Hareketler!$D$5:$D$504,Hareketler!$B$5:$B$504,B421,Hareketler!$C$5:$C$504,"Giriş"))</f>
      </c>
      <c r="I421" s="13">
        <f>IF(B421="","",SUMIFS(Hareketler!$D$5:$D$504,Hareketler!$B$5:$B$504,B421,Hareketler!$C$5:$C$504,"Çıkış"))</f>
      </c>
      <c r="J421" s="14">
        <f>IF(B421="","",H421-I421+SUMIFS(Hareketler!$D$5:$D$504,Hareketler!$B$5:$B$504,B421,Hareketler!$C$5:$C$504,"Sayım farkı"))</f>
      </c>
      <c r="K421" s="15">
        <f>IF(B421="","",J421*E421)</f>
      </c>
      <c r="L421" s="16">
        <f>IF(OR(B421="",F421=0,F421=""),"",(F421-E421)/F421)</f>
      </c>
      <c r="M421" s="17">
        <f>IF(B421="","",IF(AND(G421&lt;&gt;"",J421&lt;=G421),"Sipariş ver","Yeterli"))</f>
      </c>
    </row>
    <row r="422" spans="1:13" x14ac:dyDescent="0.25">
      <c r="A422" s="10"/>
      <c r="B422" s="10"/>
      <c r="C422" s="10"/>
      <c r="D422" s="10"/>
      <c r="E422" s="11"/>
      <c r="F422" s="11"/>
      <c r="G422" s="12"/>
      <c r="H422" s="13">
        <f>IF(B422="","",SUMIFS(Hareketler!$D$5:$D$504,Hareketler!$B$5:$B$504,B422,Hareketler!$C$5:$C$504,"Giriş"))</f>
      </c>
      <c r="I422" s="13">
        <f>IF(B422="","",SUMIFS(Hareketler!$D$5:$D$504,Hareketler!$B$5:$B$504,B422,Hareketler!$C$5:$C$504,"Çıkış"))</f>
      </c>
      <c r="J422" s="14">
        <f>IF(B422="","",H422-I422+SUMIFS(Hareketler!$D$5:$D$504,Hareketler!$B$5:$B$504,B422,Hareketler!$C$5:$C$504,"Sayım farkı"))</f>
      </c>
      <c r="K422" s="15">
        <f>IF(B422="","",J422*E422)</f>
      </c>
      <c r="L422" s="16">
        <f>IF(OR(B422="",F422=0,F422=""),"",(F422-E422)/F422)</f>
      </c>
      <c r="M422" s="17">
        <f>IF(B422="","",IF(AND(G422&lt;&gt;"",J422&lt;=G422),"Sipariş ver","Yeterli"))</f>
      </c>
    </row>
    <row r="423" spans="1:13" x14ac:dyDescent="0.25">
      <c r="A423" s="10"/>
      <c r="B423" s="10"/>
      <c r="C423" s="10"/>
      <c r="D423" s="10"/>
      <c r="E423" s="11"/>
      <c r="F423" s="11"/>
      <c r="G423" s="12"/>
      <c r="H423" s="13">
        <f>IF(B423="","",SUMIFS(Hareketler!$D$5:$D$504,Hareketler!$B$5:$B$504,B423,Hareketler!$C$5:$C$504,"Giriş"))</f>
      </c>
      <c r="I423" s="13">
        <f>IF(B423="","",SUMIFS(Hareketler!$D$5:$D$504,Hareketler!$B$5:$B$504,B423,Hareketler!$C$5:$C$504,"Çıkış"))</f>
      </c>
      <c r="J423" s="14">
        <f>IF(B423="","",H423-I423+SUMIFS(Hareketler!$D$5:$D$504,Hareketler!$B$5:$B$504,B423,Hareketler!$C$5:$C$504,"Sayım farkı"))</f>
      </c>
      <c r="K423" s="15">
        <f>IF(B423="","",J423*E423)</f>
      </c>
      <c r="L423" s="16">
        <f>IF(OR(B423="",F423=0,F423=""),"",(F423-E423)/F423)</f>
      </c>
      <c r="M423" s="17">
        <f>IF(B423="","",IF(AND(G423&lt;&gt;"",J423&lt;=G423),"Sipariş ver","Yeterli"))</f>
      </c>
    </row>
    <row r="424" spans="1:13" x14ac:dyDescent="0.25">
      <c r="A424" s="10"/>
      <c r="B424" s="10"/>
      <c r="C424" s="10"/>
      <c r="D424" s="10"/>
      <c r="E424" s="11"/>
      <c r="F424" s="11"/>
      <c r="G424" s="12"/>
      <c r="H424" s="13">
        <f>IF(B424="","",SUMIFS(Hareketler!$D$5:$D$504,Hareketler!$B$5:$B$504,B424,Hareketler!$C$5:$C$504,"Giriş"))</f>
      </c>
      <c r="I424" s="13">
        <f>IF(B424="","",SUMIFS(Hareketler!$D$5:$D$504,Hareketler!$B$5:$B$504,B424,Hareketler!$C$5:$C$504,"Çıkış"))</f>
      </c>
      <c r="J424" s="14">
        <f>IF(B424="","",H424-I424+SUMIFS(Hareketler!$D$5:$D$504,Hareketler!$B$5:$B$504,B424,Hareketler!$C$5:$C$504,"Sayım farkı"))</f>
      </c>
      <c r="K424" s="15">
        <f>IF(B424="","",J424*E424)</f>
      </c>
      <c r="L424" s="16">
        <f>IF(OR(B424="",F424=0,F424=""),"",(F424-E424)/F424)</f>
      </c>
      <c r="M424" s="17">
        <f>IF(B424="","",IF(AND(G424&lt;&gt;"",J424&lt;=G424),"Sipariş ver","Yeterli"))</f>
      </c>
    </row>
    <row r="425" spans="1:13" x14ac:dyDescent="0.25">
      <c r="A425" s="10"/>
      <c r="B425" s="10"/>
      <c r="C425" s="10"/>
      <c r="D425" s="10"/>
      <c r="E425" s="11"/>
      <c r="F425" s="11"/>
      <c r="G425" s="12"/>
      <c r="H425" s="13">
        <f>IF(B425="","",SUMIFS(Hareketler!$D$5:$D$504,Hareketler!$B$5:$B$504,B425,Hareketler!$C$5:$C$504,"Giriş"))</f>
      </c>
      <c r="I425" s="13">
        <f>IF(B425="","",SUMIFS(Hareketler!$D$5:$D$504,Hareketler!$B$5:$B$504,B425,Hareketler!$C$5:$C$504,"Çıkış"))</f>
      </c>
      <c r="J425" s="14">
        <f>IF(B425="","",H425-I425+SUMIFS(Hareketler!$D$5:$D$504,Hareketler!$B$5:$B$504,B425,Hareketler!$C$5:$C$504,"Sayım farkı"))</f>
      </c>
      <c r="K425" s="15">
        <f>IF(B425="","",J425*E425)</f>
      </c>
      <c r="L425" s="16">
        <f>IF(OR(B425="",F425=0,F425=""),"",(F425-E425)/F425)</f>
      </c>
      <c r="M425" s="17">
        <f>IF(B425="","",IF(AND(G425&lt;&gt;"",J425&lt;=G425),"Sipariş ver","Yeterli"))</f>
      </c>
    </row>
    <row r="426" spans="1:13" x14ac:dyDescent="0.25">
      <c r="A426" s="10"/>
      <c r="B426" s="10"/>
      <c r="C426" s="10"/>
      <c r="D426" s="10"/>
      <c r="E426" s="11"/>
      <c r="F426" s="11"/>
      <c r="G426" s="12"/>
      <c r="H426" s="13">
        <f>IF(B426="","",SUMIFS(Hareketler!$D$5:$D$504,Hareketler!$B$5:$B$504,B426,Hareketler!$C$5:$C$504,"Giriş"))</f>
      </c>
      <c r="I426" s="13">
        <f>IF(B426="","",SUMIFS(Hareketler!$D$5:$D$504,Hareketler!$B$5:$B$504,B426,Hareketler!$C$5:$C$504,"Çıkış"))</f>
      </c>
      <c r="J426" s="14">
        <f>IF(B426="","",H426-I426+SUMIFS(Hareketler!$D$5:$D$504,Hareketler!$B$5:$B$504,B426,Hareketler!$C$5:$C$504,"Sayım farkı"))</f>
      </c>
      <c r="K426" s="15">
        <f>IF(B426="","",J426*E426)</f>
      </c>
      <c r="L426" s="16">
        <f>IF(OR(B426="",F426=0,F426=""),"",(F426-E426)/F426)</f>
      </c>
      <c r="M426" s="17">
        <f>IF(B426="","",IF(AND(G426&lt;&gt;"",J426&lt;=G426),"Sipariş ver","Yeterli"))</f>
      </c>
    </row>
    <row r="427" spans="1:13" x14ac:dyDescent="0.25">
      <c r="A427" s="10"/>
      <c r="B427" s="10"/>
      <c r="C427" s="10"/>
      <c r="D427" s="10"/>
      <c r="E427" s="11"/>
      <c r="F427" s="11"/>
      <c r="G427" s="12"/>
      <c r="H427" s="13">
        <f>IF(B427="","",SUMIFS(Hareketler!$D$5:$D$504,Hareketler!$B$5:$B$504,B427,Hareketler!$C$5:$C$504,"Giriş"))</f>
      </c>
      <c r="I427" s="13">
        <f>IF(B427="","",SUMIFS(Hareketler!$D$5:$D$504,Hareketler!$B$5:$B$504,B427,Hareketler!$C$5:$C$504,"Çıkış"))</f>
      </c>
      <c r="J427" s="14">
        <f>IF(B427="","",H427-I427+SUMIFS(Hareketler!$D$5:$D$504,Hareketler!$B$5:$B$504,B427,Hareketler!$C$5:$C$504,"Sayım farkı"))</f>
      </c>
      <c r="K427" s="15">
        <f>IF(B427="","",J427*E427)</f>
      </c>
      <c r="L427" s="16">
        <f>IF(OR(B427="",F427=0,F427=""),"",(F427-E427)/F427)</f>
      </c>
      <c r="M427" s="17">
        <f>IF(B427="","",IF(AND(G427&lt;&gt;"",J427&lt;=G427),"Sipariş ver","Yeterli"))</f>
      </c>
    </row>
    <row r="428" spans="1:13" x14ac:dyDescent="0.25">
      <c r="A428" s="10"/>
      <c r="B428" s="10"/>
      <c r="C428" s="10"/>
      <c r="D428" s="10"/>
      <c r="E428" s="11"/>
      <c r="F428" s="11"/>
      <c r="G428" s="12"/>
      <c r="H428" s="13">
        <f>IF(B428="","",SUMIFS(Hareketler!$D$5:$D$504,Hareketler!$B$5:$B$504,B428,Hareketler!$C$5:$C$504,"Giriş"))</f>
      </c>
      <c r="I428" s="13">
        <f>IF(B428="","",SUMIFS(Hareketler!$D$5:$D$504,Hareketler!$B$5:$B$504,B428,Hareketler!$C$5:$C$504,"Çıkış"))</f>
      </c>
      <c r="J428" s="14">
        <f>IF(B428="","",H428-I428+SUMIFS(Hareketler!$D$5:$D$504,Hareketler!$B$5:$B$504,B428,Hareketler!$C$5:$C$504,"Sayım farkı"))</f>
      </c>
      <c r="K428" s="15">
        <f>IF(B428="","",J428*E428)</f>
      </c>
      <c r="L428" s="16">
        <f>IF(OR(B428="",F428=0,F428=""),"",(F428-E428)/F428)</f>
      </c>
      <c r="M428" s="17">
        <f>IF(B428="","",IF(AND(G428&lt;&gt;"",J428&lt;=G428),"Sipariş ver","Yeterli"))</f>
      </c>
    </row>
    <row r="429" spans="1:13" x14ac:dyDescent="0.25">
      <c r="A429" s="10"/>
      <c r="B429" s="10"/>
      <c r="C429" s="10"/>
      <c r="D429" s="10"/>
      <c r="E429" s="11"/>
      <c r="F429" s="11"/>
      <c r="G429" s="12"/>
      <c r="H429" s="13">
        <f>IF(B429="","",SUMIFS(Hareketler!$D$5:$D$504,Hareketler!$B$5:$B$504,B429,Hareketler!$C$5:$C$504,"Giriş"))</f>
      </c>
      <c r="I429" s="13">
        <f>IF(B429="","",SUMIFS(Hareketler!$D$5:$D$504,Hareketler!$B$5:$B$504,B429,Hareketler!$C$5:$C$504,"Çıkış"))</f>
      </c>
      <c r="J429" s="14">
        <f>IF(B429="","",H429-I429+SUMIFS(Hareketler!$D$5:$D$504,Hareketler!$B$5:$B$504,B429,Hareketler!$C$5:$C$504,"Sayım farkı"))</f>
      </c>
      <c r="K429" s="15">
        <f>IF(B429="","",J429*E429)</f>
      </c>
      <c r="L429" s="16">
        <f>IF(OR(B429="",F429=0,F429=""),"",(F429-E429)/F429)</f>
      </c>
      <c r="M429" s="17">
        <f>IF(B429="","",IF(AND(G429&lt;&gt;"",J429&lt;=G429),"Sipariş ver","Yeterli"))</f>
      </c>
    </row>
    <row r="430" spans="1:13" x14ac:dyDescent="0.25">
      <c r="A430" s="10"/>
      <c r="B430" s="10"/>
      <c r="C430" s="10"/>
      <c r="D430" s="10"/>
      <c r="E430" s="11"/>
      <c r="F430" s="11"/>
      <c r="G430" s="12"/>
      <c r="H430" s="13">
        <f>IF(B430="","",SUMIFS(Hareketler!$D$5:$D$504,Hareketler!$B$5:$B$504,B430,Hareketler!$C$5:$C$504,"Giriş"))</f>
      </c>
      <c r="I430" s="13">
        <f>IF(B430="","",SUMIFS(Hareketler!$D$5:$D$504,Hareketler!$B$5:$B$504,B430,Hareketler!$C$5:$C$504,"Çıkış"))</f>
      </c>
      <c r="J430" s="14">
        <f>IF(B430="","",H430-I430+SUMIFS(Hareketler!$D$5:$D$504,Hareketler!$B$5:$B$504,B430,Hareketler!$C$5:$C$504,"Sayım farkı"))</f>
      </c>
      <c r="K430" s="15">
        <f>IF(B430="","",J430*E430)</f>
      </c>
      <c r="L430" s="16">
        <f>IF(OR(B430="",F430=0,F430=""),"",(F430-E430)/F430)</f>
      </c>
      <c r="M430" s="17">
        <f>IF(B430="","",IF(AND(G430&lt;&gt;"",J430&lt;=G430),"Sipariş ver","Yeterli"))</f>
      </c>
    </row>
    <row r="431" spans="1:13" x14ac:dyDescent="0.25">
      <c r="A431" s="10"/>
      <c r="B431" s="10"/>
      <c r="C431" s="10"/>
      <c r="D431" s="10"/>
      <c r="E431" s="11"/>
      <c r="F431" s="11"/>
      <c r="G431" s="12"/>
      <c r="H431" s="13">
        <f>IF(B431="","",SUMIFS(Hareketler!$D$5:$D$504,Hareketler!$B$5:$B$504,B431,Hareketler!$C$5:$C$504,"Giriş"))</f>
      </c>
      <c r="I431" s="13">
        <f>IF(B431="","",SUMIFS(Hareketler!$D$5:$D$504,Hareketler!$B$5:$B$504,B431,Hareketler!$C$5:$C$504,"Çıkış"))</f>
      </c>
      <c r="J431" s="14">
        <f>IF(B431="","",H431-I431+SUMIFS(Hareketler!$D$5:$D$504,Hareketler!$B$5:$B$504,B431,Hareketler!$C$5:$C$504,"Sayım farkı"))</f>
      </c>
      <c r="K431" s="15">
        <f>IF(B431="","",J431*E431)</f>
      </c>
      <c r="L431" s="16">
        <f>IF(OR(B431="",F431=0,F431=""),"",(F431-E431)/F431)</f>
      </c>
      <c r="M431" s="17">
        <f>IF(B431="","",IF(AND(G431&lt;&gt;"",J431&lt;=G431),"Sipariş ver","Yeterli"))</f>
      </c>
    </row>
    <row r="432" spans="1:13" x14ac:dyDescent="0.25">
      <c r="A432" s="10"/>
      <c r="B432" s="10"/>
      <c r="C432" s="10"/>
      <c r="D432" s="10"/>
      <c r="E432" s="11"/>
      <c r="F432" s="11"/>
      <c r="G432" s="12"/>
      <c r="H432" s="13">
        <f>IF(B432="","",SUMIFS(Hareketler!$D$5:$D$504,Hareketler!$B$5:$B$504,B432,Hareketler!$C$5:$C$504,"Giriş"))</f>
      </c>
      <c r="I432" s="13">
        <f>IF(B432="","",SUMIFS(Hareketler!$D$5:$D$504,Hareketler!$B$5:$B$504,B432,Hareketler!$C$5:$C$504,"Çıkış"))</f>
      </c>
      <c r="J432" s="14">
        <f>IF(B432="","",H432-I432+SUMIFS(Hareketler!$D$5:$D$504,Hareketler!$B$5:$B$504,B432,Hareketler!$C$5:$C$504,"Sayım farkı"))</f>
      </c>
      <c r="K432" s="15">
        <f>IF(B432="","",J432*E432)</f>
      </c>
      <c r="L432" s="16">
        <f>IF(OR(B432="",F432=0,F432=""),"",(F432-E432)/F432)</f>
      </c>
      <c r="M432" s="17">
        <f>IF(B432="","",IF(AND(G432&lt;&gt;"",J432&lt;=G432),"Sipariş ver","Yeterli"))</f>
      </c>
    </row>
    <row r="433" spans="1:13" x14ac:dyDescent="0.25">
      <c r="A433" s="10"/>
      <c r="B433" s="10"/>
      <c r="C433" s="10"/>
      <c r="D433" s="10"/>
      <c r="E433" s="11"/>
      <c r="F433" s="11"/>
      <c r="G433" s="12"/>
      <c r="H433" s="13">
        <f>IF(B433="","",SUMIFS(Hareketler!$D$5:$D$504,Hareketler!$B$5:$B$504,B433,Hareketler!$C$5:$C$504,"Giriş"))</f>
      </c>
      <c r="I433" s="13">
        <f>IF(B433="","",SUMIFS(Hareketler!$D$5:$D$504,Hareketler!$B$5:$B$504,B433,Hareketler!$C$5:$C$504,"Çıkış"))</f>
      </c>
      <c r="J433" s="14">
        <f>IF(B433="","",H433-I433+SUMIFS(Hareketler!$D$5:$D$504,Hareketler!$B$5:$B$504,B433,Hareketler!$C$5:$C$504,"Sayım farkı"))</f>
      </c>
      <c r="K433" s="15">
        <f>IF(B433="","",J433*E433)</f>
      </c>
      <c r="L433" s="16">
        <f>IF(OR(B433="",F433=0,F433=""),"",(F433-E433)/F433)</f>
      </c>
      <c r="M433" s="17">
        <f>IF(B433="","",IF(AND(G433&lt;&gt;"",J433&lt;=G433),"Sipariş ver","Yeterli"))</f>
      </c>
    </row>
    <row r="434" spans="1:13" x14ac:dyDescent="0.25">
      <c r="A434" s="10"/>
      <c r="B434" s="10"/>
      <c r="C434" s="10"/>
      <c r="D434" s="10"/>
      <c r="E434" s="11"/>
      <c r="F434" s="11"/>
      <c r="G434" s="12"/>
      <c r="H434" s="13">
        <f>IF(B434="","",SUMIFS(Hareketler!$D$5:$D$504,Hareketler!$B$5:$B$504,B434,Hareketler!$C$5:$C$504,"Giriş"))</f>
      </c>
      <c r="I434" s="13">
        <f>IF(B434="","",SUMIFS(Hareketler!$D$5:$D$504,Hareketler!$B$5:$B$504,B434,Hareketler!$C$5:$C$504,"Çıkış"))</f>
      </c>
      <c r="J434" s="14">
        <f>IF(B434="","",H434-I434+SUMIFS(Hareketler!$D$5:$D$504,Hareketler!$B$5:$B$504,B434,Hareketler!$C$5:$C$504,"Sayım farkı"))</f>
      </c>
      <c r="K434" s="15">
        <f>IF(B434="","",J434*E434)</f>
      </c>
      <c r="L434" s="16">
        <f>IF(OR(B434="",F434=0,F434=""),"",(F434-E434)/F434)</f>
      </c>
      <c r="M434" s="17">
        <f>IF(B434="","",IF(AND(G434&lt;&gt;"",J434&lt;=G434),"Sipariş ver","Yeterli"))</f>
      </c>
    </row>
    <row r="435" spans="1:13" x14ac:dyDescent="0.25">
      <c r="A435" s="10"/>
      <c r="B435" s="10"/>
      <c r="C435" s="10"/>
      <c r="D435" s="10"/>
      <c r="E435" s="11"/>
      <c r="F435" s="11"/>
      <c r="G435" s="12"/>
      <c r="H435" s="13">
        <f>IF(B435="","",SUMIFS(Hareketler!$D$5:$D$504,Hareketler!$B$5:$B$504,B435,Hareketler!$C$5:$C$504,"Giriş"))</f>
      </c>
      <c r="I435" s="13">
        <f>IF(B435="","",SUMIFS(Hareketler!$D$5:$D$504,Hareketler!$B$5:$B$504,B435,Hareketler!$C$5:$C$504,"Çıkış"))</f>
      </c>
      <c r="J435" s="14">
        <f>IF(B435="","",H435-I435+SUMIFS(Hareketler!$D$5:$D$504,Hareketler!$B$5:$B$504,B435,Hareketler!$C$5:$C$504,"Sayım farkı"))</f>
      </c>
      <c r="K435" s="15">
        <f>IF(B435="","",J435*E435)</f>
      </c>
      <c r="L435" s="16">
        <f>IF(OR(B435="",F435=0,F435=""),"",(F435-E435)/F435)</f>
      </c>
      <c r="M435" s="17">
        <f>IF(B435="","",IF(AND(G435&lt;&gt;"",J435&lt;=G435),"Sipariş ver","Yeterli"))</f>
      </c>
    </row>
    <row r="436" spans="1:13" x14ac:dyDescent="0.25">
      <c r="A436" s="10"/>
      <c r="B436" s="10"/>
      <c r="C436" s="10"/>
      <c r="D436" s="10"/>
      <c r="E436" s="11"/>
      <c r="F436" s="11"/>
      <c r="G436" s="12"/>
      <c r="H436" s="13">
        <f>IF(B436="","",SUMIFS(Hareketler!$D$5:$D$504,Hareketler!$B$5:$B$504,B436,Hareketler!$C$5:$C$504,"Giriş"))</f>
      </c>
      <c r="I436" s="13">
        <f>IF(B436="","",SUMIFS(Hareketler!$D$5:$D$504,Hareketler!$B$5:$B$504,B436,Hareketler!$C$5:$C$504,"Çıkış"))</f>
      </c>
      <c r="J436" s="14">
        <f>IF(B436="","",H436-I436+SUMIFS(Hareketler!$D$5:$D$504,Hareketler!$B$5:$B$504,B436,Hareketler!$C$5:$C$504,"Sayım farkı"))</f>
      </c>
      <c r="K436" s="15">
        <f>IF(B436="","",J436*E436)</f>
      </c>
      <c r="L436" s="16">
        <f>IF(OR(B436="",F436=0,F436=""),"",(F436-E436)/F436)</f>
      </c>
      <c r="M436" s="17">
        <f>IF(B436="","",IF(AND(G436&lt;&gt;"",J436&lt;=G436),"Sipariş ver","Yeterli"))</f>
      </c>
    </row>
    <row r="437" spans="1:13" x14ac:dyDescent="0.25">
      <c r="A437" s="10"/>
      <c r="B437" s="10"/>
      <c r="C437" s="10"/>
      <c r="D437" s="10"/>
      <c r="E437" s="11"/>
      <c r="F437" s="11"/>
      <c r="G437" s="12"/>
      <c r="H437" s="13">
        <f>IF(B437="","",SUMIFS(Hareketler!$D$5:$D$504,Hareketler!$B$5:$B$504,B437,Hareketler!$C$5:$C$504,"Giriş"))</f>
      </c>
      <c r="I437" s="13">
        <f>IF(B437="","",SUMIFS(Hareketler!$D$5:$D$504,Hareketler!$B$5:$B$504,B437,Hareketler!$C$5:$C$504,"Çıkış"))</f>
      </c>
      <c r="J437" s="14">
        <f>IF(B437="","",H437-I437+SUMIFS(Hareketler!$D$5:$D$504,Hareketler!$B$5:$B$504,B437,Hareketler!$C$5:$C$504,"Sayım farkı"))</f>
      </c>
      <c r="K437" s="15">
        <f>IF(B437="","",J437*E437)</f>
      </c>
      <c r="L437" s="16">
        <f>IF(OR(B437="",F437=0,F437=""),"",(F437-E437)/F437)</f>
      </c>
      <c r="M437" s="17">
        <f>IF(B437="","",IF(AND(G437&lt;&gt;"",J437&lt;=G437),"Sipariş ver","Yeterli"))</f>
      </c>
    </row>
    <row r="438" spans="1:13" x14ac:dyDescent="0.25">
      <c r="A438" s="10"/>
      <c r="B438" s="10"/>
      <c r="C438" s="10"/>
      <c r="D438" s="10"/>
      <c r="E438" s="11"/>
      <c r="F438" s="11"/>
      <c r="G438" s="12"/>
      <c r="H438" s="13">
        <f>IF(B438="","",SUMIFS(Hareketler!$D$5:$D$504,Hareketler!$B$5:$B$504,B438,Hareketler!$C$5:$C$504,"Giriş"))</f>
      </c>
      <c r="I438" s="13">
        <f>IF(B438="","",SUMIFS(Hareketler!$D$5:$D$504,Hareketler!$B$5:$B$504,B438,Hareketler!$C$5:$C$504,"Çıkış"))</f>
      </c>
      <c r="J438" s="14">
        <f>IF(B438="","",H438-I438+SUMIFS(Hareketler!$D$5:$D$504,Hareketler!$B$5:$B$504,B438,Hareketler!$C$5:$C$504,"Sayım farkı"))</f>
      </c>
      <c r="K438" s="15">
        <f>IF(B438="","",J438*E438)</f>
      </c>
      <c r="L438" s="16">
        <f>IF(OR(B438="",F438=0,F438=""),"",(F438-E438)/F438)</f>
      </c>
      <c r="M438" s="17">
        <f>IF(B438="","",IF(AND(G438&lt;&gt;"",J438&lt;=G438),"Sipariş ver","Yeterli"))</f>
      </c>
    </row>
    <row r="439" spans="1:13" x14ac:dyDescent="0.25">
      <c r="A439" s="10"/>
      <c r="B439" s="10"/>
      <c r="C439" s="10"/>
      <c r="D439" s="10"/>
      <c r="E439" s="11"/>
      <c r="F439" s="11"/>
      <c r="G439" s="12"/>
      <c r="H439" s="13">
        <f>IF(B439="","",SUMIFS(Hareketler!$D$5:$D$504,Hareketler!$B$5:$B$504,B439,Hareketler!$C$5:$C$504,"Giriş"))</f>
      </c>
      <c r="I439" s="13">
        <f>IF(B439="","",SUMIFS(Hareketler!$D$5:$D$504,Hareketler!$B$5:$B$504,B439,Hareketler!$C$5:$C$504,"Çıkış"))</f>
      </c>
      <c r="J439" s="14">
        <f>IF(B439="","",H439-I439+SUMIFS(Hareketler!$D$5:$D$504,Hareketler!$B$5:$B$504,B439,Hareketler!$C$5:$C$504,"Sayım farkı"))</f>
      </c>
      <c r="K439" s="15">
        <f>IF(B439="","",J439*E439)</f>
      </c>
      <c r="L439" s="16">
        <f>IF(OR(B439="",F439=0,F439=""),"",(F439-E439)/F439)</f>
      </c>
      <c r="M439" s="17">
        <f>IF(B439="","",IF(AND(G439&lt;&gt;"",J439&lt;=G439),"Sipariş ver","Yeterli"))</f>
      </c>
    </row>
    <row r="440" spans="1:13" x14ac:dyDescent="0.25">
      <c r="A440" s="10"/>
      <c r="B440" s="10"/>
      <c r="C440" s="10"/>
      <c r="D440" s="10"/>
      <c r="E440" s="11"/>
      <c r="F440" s="11"/>
      <c r="G440" s="12"/>
      <c r="H440" s="13">
        <f>IF(B440="","",SUMIFS(Hareketler!$D$5:$D$504,Hareketler!$B$5:$B$504,B440,Hareketler!$C$5:$C$504,"Giriş"))</f>
      </c>
      <c r="I440" s="13">
        <f>IF(B440="","",SUMIFS(Hareketler!$D$5:$D$504,Hareketler!$B$5:$B$504,B440,Hareketler!$C$5:$C$504,"Çıkış"))</f>
      </c>
      <c r="J440" s="14">
        <f>IF(B440="","",H440-I440+SUMIFS(Hareketler!$D$5:$D$504,Hareketler!$B$5:$B$504,B440,Hareketler!$C$5:$C$504,"Sayım farkı"))</f>
      </c>
      <c r="K440" s="15">
        <f>IF(B440="","",J440*E440)</f>
      </c>
      <c r="L440" s="16">
        <f>IF(OR(B440="",F440=0,F440=""),"",(F440-E440)/F440)</f>
      </c>
      <c r="M440" s="17">
        <f>IF(B440="","",IF(AND(G440&lt;&gt;"",J440&lt;=G440),"Sipariş ver","Yeterli"))</f>
      </c>
    </row>
    <row r="441" spans="1:13" x14ac:dyDescent="0.25">
      <c r="A441" s="10"/>
      <c r="B441" s="10"/>
      <c r="C441" s="10"/>
      <c r="D441" s="10"/>
      <c r="E441" s="11"/>
      <c r="F441" s="11"/>
      <c r="G441" s="12"/>
      <c r="H441" s="13">
        <f>IF(B441="","",SUMIFS(Hareketler!$D$5:$D$504,Hareketler!$B$5:$B$504,B441,Hareketler!$C$5:$C$504,"Giriş"))</f>
      </c>
      <c r="I441" s="13">
        <f>IF(B441="","",SUMIFS(Hareketler!$D$5:$D$504,Hareketler!$B$5:$B$504,B441,Hareketler!$C$5:$C$504,"Çıkış"))</f>
      </c>
      <c r="J441" s="14">
        <f>IF(B441="","",H441-I441+SUMIFS(Hareketler!$D$5:$D$504,Hareketler!$B$5:$B$504,B441,Hareketler!$C$5:$C$504,"Sayım farkı"))</f>
      </c>
      <c r="K441" s="15">
        <f>IF(B441="","",J441*E441)</f>
      </c>
      <c r="L441" s="16">
        <f>IF(OR(B441="",F441=0,F441=""),"",(F441-E441)/F441)</f>
      </c>
      <c r="M441" s="17">
        <f>IF(B441="","",IF(AND(G441&lt;&gt;"",J441&lt;=G441),"Sipariş ver","Yeterli"))</f>
      </c>
    </row>
    <row r="442" spans="1:13" x14ac:dyDescent="0.25">
      <c r="A442" s="10"/>
      <c r="B442" s="10"/>
      <c r="C442" s="10"/>
      <c r="D442" s="10"/>
      <c r="E442" s="11"/>
      <c r="F442" s="11"/>
      <c r="G442" s="12"/>
      <c r="H442" s="13">
        <f>IF(B442="","",SUMIFS(Hareketler!$D$5:$D$504,Hareketler!$B$5:$B$504,B442,Hareketler!$C$5:$C$504,"Giriş"))</f>
      </c>
      <c r="I442" s="13">
        <f>IF(B442="","",SUMIFS(Hareketler!$D$5:$D$504,Hareketler!$B$5:$B$504,B442,Hareketler!$C$5:$C$504,"Çıkış"))</f>
      </c>
      <c r="J442" s="14">
        <f>IF(B442="","",H442-I442+SUMIFS(Hareketler!$D$5:$D$504,Hareketler!$B$5:$B$504,B442,Hareketler!$C$5:$C$504,"Sayım farkı"))</f>
      </c>
      <c r="K442" s="15">
        <f>IF(B442="","",J442*E442)</f>
      </c>
      <c r="L442" s="16">
        <f>IF(OR(B442="",F442=0,F442=""),"",(F442-E442)/F442)</f>
      </c>
      <c r="M442" s="17">
        <f>IF(B442="","",IF(AND(G442&lt;&gt;"",J442&lt;=G442),"Sipariş ver","Yeterli"))</f>
      </c>
    </row>
    <row r="443" spans="1:13" x14ac:dyDescent="0.25">
      <c r="A443" s="10"/>
      <c r="B443" s="10"/>
      <c r="C443" s="10"/>
      <c r="D443" s="10"/>
      <c r="E443" s="11"/>
      <c r="F443" s="11"/>
      <c r="G443" s="12"/>
      <c r="H443" s="13">
        <f>IF(B443="","",SUMIFS(Hareketler!$D$5:$D$504,Hareketler!$B$5:$B$504,B443,Hareketler!$C$5:$C$504,"Giriş"))</f>
      </c>
      <c r="I443" s="13">
        <f>IF(B443="","",SUMIFS(Hareketler!$D$5:$D$504,Hareketler!$B$5:$B$504,B443,Hareketler!$C$5:$C$504,"Çıkış"))</f>
      </c>
      <c r="J443" s="14">
        <f>IF(B443="","",H443-I443+SUMIFS(Hareketler!$D$5:$D$504,Hareketler!$B$5:$B$504,B443,Hareketler!$C$5:$C$504,"Sayım farkı"))</f>
      </c>
      <c r="K443" s="15">
        <f>IF(B443="","",J443*E443)</f>
      </c>
      <c r="L443" s="16">
        <f>IF(OR(B443="",F443=0,F443=""),"",(F443-E443)/F443)</f>
      </c>
      <c r="M443" s="17">
        <f>IF(B443="","",IF(AND(G443&lt;&gt;"",J443&lt;=G443),"Sipariş ver","Yeterli"))</f>
      </c>
    </row>
    <row r="444" spans="1:13" x14ac:dyDescent="0.25">
      <c r="A444" s="10"/>
      <c r="B444" s="10"/>
      <c r="C444" s="10"/>
      <c r="D444" s="10"/>
      <c r="E444" s="11"/>
      <c r="F444" s="11"/>
      <c r="G444" s="12"/>
      <c r="H444" s="13">
        <f>IF(B444="","",SUMIFS(Hareketler!$D$5:$D$504,Hareketler!$B$5:$B$504,B444,Hareketler!$C$5:$C$504,"Giriş"))</f>
      </c>
      <c r="I444" s="13">
        <f>IF(B444="","",SUMIFS(Hareketler!$D$5:$D$504,Hareketler!$B$5:$B$504,B444,Hareketler!$C$5:$C$504,"Çıkış"))</f>
      </c>
      <c r="J444" s="14">
        <f>IF(B444="","",H444-I444+SUMIFS(Hareketler!$D$5:$D$504,Hareketler!$B$5:$B$504,B444,Hareketler!$C$5:$C$504,"Sayım farkı"))</f>
      </c>
      <c r="K444" s="15">
        <f>IF(B444="","",J444*E444)</f>
      </c>
      <c r="L444" s="16">
        <f>IF(OR(B444="",F444=0,F444=""),"",(F444-E444)/F444)</f>
      </c>
      <c r="M444" s="17">
        <f>IF(B444="","",IF(AND(G444&lt;&gt;"",J444&lt;=G444),"Sipariş ver","Yeterli"))</f>
      </c>
    </row>
    <row r="445" spans="1:13" x14ac:dyDescent="0.25">
      <c r="A445" s="10"/>
      <c r="B445" s="10"/>
      <c r="C445" s="10"/>
      <c r="D445" s="10"/>
      <c r="E445" s="11"/>
      <c r="F445" s="11"/>
      <c r="G445" s="12"/>
      <c r="H445" s="13">
        <f>IF(B445="","",SUMIFS(Hareketler!$D$5:$D$504,Hareketler!$B$5:$B$504,B445,Hareketler!$C$5:$C$504,"Giriş"))</f>
      </c>
      <c r="I445" s="13">
        <f>IF(B445="","",SUMIFS(Hareketler!$D$5:$D$504,Hareketler!$B$5:$B$504,B445,Hareketler!$C$5:$C$504,"Çıkış"))</f>
      </c>
      <c r="J445" s="14">
        <f>IF(B445="","",H445-I445+SUMIFS(Hareketler!$D$5:$D$504,Hareketler!$B$5:$B$504,B445,Hareketler!$C$5:$C$504,"Sayım farkı"))</f>
      </c>
      <c r="K445" s="15">
        <f>IF(B445="","",J445*E445)</f>
      </c>
      <c r="L445" s="16">
        <f>IF(OR(B445="",F445=0,F445=""),"",(F445-E445)/F445)</f>
      </c>
      <c r="M445" s="17">
        <f>IF(B445="","",IF(AND(G445&lt;&gt;"",J445&lt;=G445),"Sipariş ver","Yeterli"))</f>
      </c>
    </row>
    <row r="446" spans="1:13" x14ac:dyDescent="0.25">
      <c r="A446" s="10"/>
      <c r="B446" s="10"/>
      <c r="C446" s="10"/>
      <c r="D446" s="10"/>
      <c r="E446" s="11"/>
      <c r="F446" s="11"/>
      <c r="G446" s="12"/>
      <c r="H446" s="13">
        <f>IF(B446="","",SUMIFS(Hareketler!$D$5:$D$504,Hareketler!$B$5:$B$504,B446,Hareketler!$C$5:$C$504,"Giriş"))</f>
      </c>
      <c r="I446" s="13">
        <f>IF(B446="","",SUMIFS(Hareketler!$D$5:$D$504,Hareketler!$B$5:$B$504,B446,Hareketler!$C$5:$C$504,"Çıkış"))</f>
      </c>
      <c r="J446" s="14">
        <f>IF(B446="","",H446-I446+SUMIFS(Hareketler!$D$5:$D$504,Hareketler!$B$5:$B$504,B446,Hareketler!$C$5:$C$504,"Sayım farkı"))</f>
      </c>
      <c r="K446" s="15">
        <f>IF(B446="","",J446*E446)</f>
      </c>
      <c r="L446" s="16">
        <f>IF(OR(B446="",F446=0,F446=""),"",(F446-E446)/F446)</f>
      </c>
      <c r="M446" s="17">
        <f>IF(B446="","",IF(AND(G446&lt;&gt;"",J446&lt;=G446),"Sipariş ver","Yeterli"))</f>
      </c>
    </row>
    <row r="447" spans="1:13" x14ac:dyDescent="0.25">
      <c r="A447" s="10"/>
      <c r="B447" s="10"/>
      <c r="C447" s="10"/>
      <c r="D447" s="10"/>
      <c r="E447" s="11"/>
      <c r="F447" s="11"/>
      <c r="G447" s="12"/>
      <c r="H447" s="13">
        <f>IF(B447="","",SUMIFS(Hareketler!$D$5:$D$504,Hareketler!$B$5:$B$504,B447,Hareketler!$C$5:$C$504,"Giriş"))</f>
      </c>
      <c r="I447" s="13">
        <f>IF(B447="","",SUMIFS(Hareketler!$D$5:$D$504,Hareketler!$B$5:$B$504,B447,Hareketler!$C$5:$C$504,"Çıkış"))</f>
      </c>
      <c r="J447" s="14">
        <f>IF(B447="","",H447-I447+SUMIFS(Hareketler!$D$5:$D$504,Hareketler!$B$5:$B$504,B447,Hareketler!$C$5:$C$504,"Sayım farkı"))</f>
      </c>
      <c r="K447" s="15">
        <f>IF(B447="","",J447*E447)</f>
      </c>
      <c r="L447" s="16">
        <f>IF(OR(B447="",F447=0,F447=""),"",(F447-E447)/F447)</f>
      </c>
      <c r="M447" s="17">
        <f>IF(B447="","",IF(AND(G447&lt;&gt;"",J447&lt;=G447),"Sipariş ver","Yeterli"))</f>
      </c>
    </row>
    <row r="448" spans="1:13" x14ac:dyDescent="0.25">
      <c r="A448" s="10"/>
      <c r="B448" s="10"/>
      <c r="C448" s="10"/>
      <c r="D448" s="10"/>
      <c r="E448" s="11"/>
      <c r="F448" s="11"/>
      <c r="G448" s="12"/>
      <c r="H448" s="13">
        <f>IF(B448="","",SUMIFS(Hareketler!$D$5:$D$504,Hareketler!$B$5:$B$504,B448,Hareketler!$C$5:$C$504,"Giriş"))</f>
      </c>
      <c r="I448" s="13">
        <f>IF(B448="","",SUMIFS(Hareketler!$D$5:$D$504,Hareketler!$B$5:$B$504,B448,Hareketler!$C$5:$C$504,"Çıkış"))</f>
      </c>
      <c r="J448" s="14">
        <f>IF(B448="","",H448-I448+SUMIFS(Hareketler!$D$5:$D$504,Hareketler!$B$5:$B$504,B448,Hareketler!$C$5:$C$504,"Sayım farkı"))</f>
      </c>
      <c r="K448" s="15">
        <f>IF(B448="","",J448*E448)</f>
      </c>
      <c r="L448" s="16">
        <f>IF(OR(B448="",F448=0,F448=""),"",(F448-E448)/F448)</f>
      </c>
      <c r="M448" s="17">
        <f>IF(B448="","",IF(AND(G448&lt;&gt;"",J448&lt;=G448),"Sipariş ver","Yeterli"))</f>
      </c>
    </row>
    <row r="449" spans="1:13" x14ac:dyDescent="0.25">
      <c r="A449" s="10"/>
      <c r="B449" s="10"/>
      <c r="C449" s="10"/>
      <c r="D449" s="10"/>
      <c r="E449" s="11"/>
      <c r="F449" s="11"/>
      <c r="G449" s="12"/>
      <c r="H449" s="13">
        <f>IF(B449="","",SUMIFS(Hareketler!$D$5:$D$504,Hareketler!$B$5:$B$504,B449,Hareketler!$C$5:$C$504,"Giriş"))</f>
      </c>
      <c r="I449" s="13">
        <f>IF(B449="","",SUMIFS(Hareketler!$D$5:$D$504,Hareketler!$B$5:$B$504,B449,Hareketler!$C$5:$C$504,"Çıkış"))</f>
      </c>
      <c r="J449" s="14">
        <f>IF(B449="","",H449-I449+SUMIFS(Hareketler!$D$5:$D$504,Hareketler!$B$5:$B$504,B449,Hareketler!$C$5:$C$504,"Sayım farkı"))</f>
      </c>
      <c r="K449" s="15">
        <f>IF(B449="","",J449*E449)</f>
      </c>
      <c r="L449" s="16">
        <f>IF(OR(B449="",F449=0,F449=""),"",(F449-E449)/F449)</f>
      </c>
      <c r="M449" s="17">
        <f>IF(B449="","",IF(AND(G449&lt;&gt;"",J449&lt;=G449),"Sipariş ver","Yeterli"))</f>
      </c>
    </row>
    <row r="450" spans="1:13" x14ac:dyDescent="0.25">
      <c r="A450" s="10"/>
      <c r="B450" s="10"/>
      <c r="C450" s="10"/>
      <c r="D450" s="10"/>
      <c r="E450" s="11"/>
      <c r="F450" s="11"/>
      <c r="G450" s="12"/>
      <c r="H450" s="13">
        <f>IF(B450="","",SUMIFS(Hareketler!$D$5:$D$504,Hareketler!$B$5:$B$504,B450,Hareketler!$C$5:$C$504,"Giriş"))</f>
      </c>
      <c r="I450" s="13">
        <f>IF(B450="","",SUMIFS(Hareketler!$D$5:$D$504,Hareketler!$B$5:$B$504,B450,Hareketler!$C$5:$C$504,"Çıkış"))</f>
      </c>
      <c r="J450" s="14">
        <f>IF(B450="","",H450-I450+SUMIFS(Hareketler!$D$5:$D$504,Hareketler!$B$5:$B$504,B450,Hareketler!$C$5:$C$504,"Sayım farkı"))</f>
      </c>
      <c r="K450" s="15">
        <f>IF(B450="","",J450*E450)</f>
      </c>
      <c r="L450" s="16">
        <f>IF(OR(B450="",F450=0,F450=""),"",(F450-E450)/F450)</f>
      </c>
      <c r="M450" s="17">
        <f>IF(B450="","",IF(AND(G450&lt;&gt;"",J450&lt;=G450),"Sipariş ver","Yeterli"))</f>
      </c>
    </row>
    <row r="451" spans="1:13" x14ac:dyDescent="0.25">
      <c r="A451" s="10"/>
      <c r="B451" s="10"/>
      <c r="C451" s="10"/>
      <c r="D451" s="10"/>
      <c r="E451" s="11"/>
      <c r="F451" s="11"/>
      <c r="G451" s="12"/>
      <c r="H451" s="13">
        <f>IF(B451="","",SUMIFS(Hareketler!$D$5:$D$504,Hareketler!$B$5:$B$504,B451,Hareketler!$C$5:$C$504,"Giriş"))</f>
      </c>
      <c r="I451" s="13">
        <f>IF(B451="","",SUMIFS(Hareketler!$D$5:$D$504,Hareketler!$B$5:$B$504,B451,Hareketler!$C$5:$C$504,"Çıkış"))</f>
      </c>
      <c r="J451" s="14">
        <f>IF(B451="","",H451-I451+SUMIFS(Hareketler!$D$5:$D$504,Hareketler!$B$5:$B$504,B451,Hareketler!$C$5:$C$504,"Sayım farkı"))</f>
      </c>
      <c r="K451" s="15">
        <f>IF(B451="","",J451*E451)</f>
      </c>
      <c r="L451" s="16">
        <f>IF(OR(B451="",F451=0,F451=""),"",(F451-E451)/F451)</f>
      </c>
      <c r="M451" s="17">
        <f>IF(B451="","",IF(AND(G451&lt;&gt;"",J451&lt;=G451),"Sipariş ver","Yeterli"))</f>
      </c>
    </row>
    <row r="452" spans="1:13" x14ac:dyDescent="0.25">
      <c r="A452" s="10"/>
      <c r="B452" s="10"/>
      <c r="C452" s="10"/>
      <c r="D452" s="10"/>
      <c r="E452" s="11"/>
      <c r="F452" s="11"/>
      <c r="G452" s="12"/>
      <c r="H452" s="13">
        <f>IF(B452="","",SUMIFS(Hareketler!$D$5:$D$504,Hareketler!$B$5:$B$504,B452,Hareketler!$C$5:$C$504,"Giriş"))</f>
      </c>
      <c r="I452" s="13">
        <f>IF(B452="","",SUMIFS(Hareketler!$D$5:$D$504,Hareketler!$B$5:$B$504,B452,Hareketler!$C$5:$C$504,"Çıkış"))</f>
      </c>
      <c r="J452" s="14">
        <f>IF(B452="","",H452-I452+SUMIFS(Hareketler!$D$5:$D$504,Hareketler!$B$5:$B$504,B452,Hareketler!$C$5:$C$504,"Sayım farkı"))</f>
      </c>
      <c r="K452" s="15">
        <f>IF(B452="","",J452*E452)</f>
      </c>
      <c r="L452" s="16">
        <f>IF(OR(B452="",F452=0,F452=""),"",(F452-E452)/F452)</f>
      </c>
      <c r="M452" s="17">
        <f>IF(B452="","",IF(AND(G452&lt;&gt;"",J452&lt;=G452),"Sipariş ver","Yeterli"))</f>
      </c>
    </row>
    <row r="453" spans="1:13" x14ac:dyDescent="0.25">
      <c r="A453" s="10"/>
      <c r="B453" s="10"/>
      <c r="C453" s="10"/>
      <c r="D453" s="10"/>
      <c r="E453" s="11"/>
      <c r="F453" s="11"/>
      <c r="G453" s="12"/>
      <c r="H453" s="13">
        <f>IF(B453="","",SUMIFS(Hareketler!$D$5:$D$504,Hareketler!$B$5:$B$504,B453,Hareketler!$C$5:$C$504,"Giriş"))</f>
      </c>
      <c r="I453" s="13">
        <f>IF(B453="","",SUMIFS(Hareketler!$D$5:$D$504,Hareketler!$B$5:$B$504,B453,Hareketler!$C$5:$C$504,"Çıkış"))</f>
      </c>
      <c r="J453" s="14">
        <f>IF(B453="","",H453-I453+SUMIFS(Hareketler!$D$5:$D$504,Hareketler!$B$5:$B$504,B453,Hareketler!$C$5:$C$504,"Sayım farkı"))</f>
      </c>
      <c r="K453" s="15">
        <f>IF(B453="","",J453*E453)</f>
      </c>
      <c r="L453" s="16">
        <f>IF(OR(B453="",F453=0,F453=""),"",(F453-E453)/F453)</f>
      </c>
      <c r="M453" s="17">
        <f>IF(B453="","",IF(AND(G453&lt;&gt;"",J453&lt;=G453),"Sipariş ver","Yeterli"))</f>
      </c>
    </row>
    <row r="454" spans="1:13" x14ac:dyDescent="0.25">
      <c r="A454" s="10"/>
      <c r="B454" s="10"/>
      <c r="C454" s="10"/>
      <c r="D454" s="10"/>
      <c r="E454" s="11"/>
      <c r="F454" s="11"/>
      <c r="G454" s="12"/>
      <c r="H454" s="13">
        <f>IF(B454="","",SUMIFS(Hareketler!$D$5:$D$504,Hareketler!$B$5:$B$504,B454,Hareketler!$C$5:$C$504,"Giriş"))</f>
      </c>
      <c r="I454" s="13">
        <f>IF(B454="","",SUMIFS(Hareketler!$D$5:$D$504,Hareketler!$B$5:$B$504,B454,Hareketler!$C$5:$C$504,"Çıkış"))</f>
      </c>
      <c r="J454" s="14">
        <f>IF(B454="","",H454-I454+SUMIFS(Hareketler!$D$5:$D$504,Hareketler!$B$5:$B$504,B454,Hareketler!$C$5:$C$504,"Sayım farkı"))</f>
      </c>
      <c r="K454" s="15">
        <f>IF(B454="","",J454*E454)</f>
      </c>
      <c r="L454" s="16">
        <f>IF(OR(B454="",F454=0,F454=""),"",(F454-E454)/F454)</f>
      </c>
      <c r="M454" s="17">
        <f>IF(B454="","",IF(AND(G454&lt;&gt;"",J454&lt;=G454),"Sipariş ver","Yeterli"))</f>
      </c>
    </row>
    <row r="455" spans="1:13" x14ac:dyDescent="0.25">
      <c r="A455" s="10"/>
      <c r="B455" s="10"/>
      <c r="C455" s="10"/>
      <c r="D455" s="10"/>
      <c r="E455" s="11"/>
      <c r="F455" s="11"/>
      <c r="G455" s="12"/>
      <c r="H455" s="13">
        <f>IF(B455="","",SUMIFS(Hareketler!$D$5:$D$504,Hareketler!$B$5:$B$504,B455,Hareketler!$C$5:$C$504,"Giriş"))</f>
      </c>
      <c r="I455" s="13">
        <f>IF(B455="","",SUMIFS(Hareketler!$D$5:$D$504,Hareketler!$B$5:$B$504,B455,Hareketler!$C$5:$C$504,"Çıkış"))</f>
      </c>
      <c r="J455" s="14">
        <f>IF(B455="","",H455-I455+SUMIFS(Hareketler!$D$5:$D$504,Hareketler!$B$5:$B$504,B455,Hareketler!$C$5:$C$504,"Sayım farkı"))</f>
      </c>
      <c r="K455" s="15">
        <f>IF(B455="","",J455*E455)</f>
      </c>
      <c r="L455" s="16">
        <f>IF(OR(B455="",F455=0,F455=""),"",(F455-E455)/F455)</f>
      </c>
      <c r="M455" s="17">
        <f>IF(B455="","",IF(AND(G455&lt;&gt;"",J455&lt;=G455),"Sipariş ver","Yeterli"))</f>
      </c>
    </row>
    <row r="456" spans="1:13" x14ac:dyDescent="0.25">
      <c r="A456" s="10"/>
      <c r="B456" s="10"/>
      <c r="C456" s="10"/>
      <c r="D456" s="10"/>
      <c r="E456" s="11"/>
      <c r="F456" s="11"/>
      <c r="G456" s="12"/>
      <c r="H456" s="13">
        <f>IF(B456="","",SUMIFS(Hareketler!$D$5:$D$504,Hareketler!$B$5:$B$504,B456,Hareketler!$C$5:$C$504,"Giriş"))</f>
      </c>
      <c r="I456" s="13">
        <f>IF(B456="","",SUMIFS(Hareketler!$D$5:$D$504,Hareketler!$B$5:$B$504,B456,Hareketler!$C$5:$C$504,"Çıkış"))</f>
      </c>
      <c r="J456" s="14">
        <f>IF(B456="","",H456-I456+SUMIFS(Hareketler!$D$5:$D$504,Hareketler!$B$5:$B$504,B456,Hareketler!$C$5:$C$504,"Sayım farkı"))</f>
      </c>
      <c r="K456" s="15">
        <f>IF(B456="","",J456*E456)</f>
      </c>
      <c r="L456" s="16">
        <f>IF(OR(B456="",F456=0,F456=""),"",(F456-E456)/F456)</f>
      </c>
      <c r="M456" s="17">
        <f>IF(B456="","",IF(AND(G456&lt;&gt;"",J456&lt;=G456),"Sipariş ver","Yeterli"))</f>
      </c>
    </row>
    <row r="457" spans="1:13" x14ac:dyDescent="0.25">
      <c r="A457" s="10"/>
      <c r="B457" s="10"/>
      <c r="C457" s="10"/>
      <c r="D457" s="10"/>
      <c r="E457" s="11"/>
      <c r="F457" s="11"/>
      <c r="G457" s="12"/>
      <c r="H457" s="13">
        <f>IF(B457="","",SUMIFS(Hareketler!$D$5:$D$504,Hareketler!$B$5:$B$504,B457,Hareketler!$C$5:$C$504,"Giriş"))</f>
      </c>
      <c r="I457" s="13">
        <f>IF(B457="","",SUMIFS(Hareketler!$D$5:$D$504,Hareketler!$B$5:$B$504,B457,Hareketler!$C$5:$C$504,"Çıkış"))</f>
      </c>
      <c r="J457" s="14">
        <f>IF(B457="","",H457-I457+SUMIFS(Hareketler!$D$5:$D$504,Hareketler!$B$5:$B$504,B457,Hareketler!$C$5:$C$504,"Sayım farkı"))</f>
      </c>
      <c r="K457" s="15">
        <f>IF(B457="","",J457*E457)</f>
      </c>
      <c r="L457" s="16">
        <f>IF(OR(B457="",F457=0,F457=""),"",(F457-E457)/F457)</f>
      </c>
      <c r="M457" s="17">
        <f>IF(B457="","",IF(AND(G457&lt;&gt;"",J457&lt;=G457),"Sipariş ver","Yeterli"))</f>
      </c>
    </row>
    <row r="458" spans="1:13" x14ac:dyDescent="0.25">
      <c r="A458" s="10"/>
      <c r="B458" s="10"/>
      <c r="C458" s="10"/>
      <c r="D458" s="10"/>
      <c r="E458" s="11"/>
      <c r="F458" s="11"/>
      <c r="G458" s="12"/>
      <c r="H458" s="13">
        <f>IF(B458="","",SUMIFS(Hareketler!$D$5:$D$504,Hareketler!$B$5:$B$504,B458,Hareketler!$C$5:$C$504,"Giriş"))</f>
      </c>
      <c r="I458" s="13">
        <f>IF(B458="","",SUMIFS(Hareketler!$D$5:$D$504,Hareketler!$B$5:$B$504,B458,Hareketler!$C$5:$C$504,"Çıkış"))</f>
      </c>
      <c r="J458" s="14">
        <f>IF(B458="","",H458-I458+SUMIFS(Hareketler!$D$5:$D$504,Hareketler!$B$5:$B$504,B458,Hareketler!$C$5:$C$504,"Sayım farkı"))</f>
      </c>
      <c r="K458" s="15">
        <f>IF(B458="","",J458*E458)</f>
      </c>
      <c r="L458" s="16">
        <f>IF(OR(B458="",F458=0,F458=""),"",(F458-E458)/F458)</f>
      </c>
      <c r="M458" s="17">
        <f>IF(B458="","",IF(AND(G458&lt;&gt;"",J458&lt;=G458),"Sipariş ver","Yeterli"))</f>
      </c>
    </row>
    <row r="459" spans="1:13" x14ac:dyDescent="0.25">
      <c r="A459" s="10"/>
      <c r="B459" s="10"/>
      <c r="C459" s="10"/>
      <c r="D459" s="10"/>
      <c r="E459" s="11"/>
      <c r="F459" s="11"/>
      <c r="G459" s="12"/>
      <c r="H459" s="13">
        <f>IF(B459="","",SUMIFS(Hareketler!$D$5:$D$504,Hareketler!$B$5:$B$504,B459,Hareketler!$C$5:$C$504,"Giriş"))</f>
      </c>
      <c r="I459" s="13">
        <f>IF(B459="","",SUMIFS(Hareketler!$D$5:$D$504,Hareketler!$B$5:$B$504,B459,Hareketler!$C$5:$C$504,"Çıkış"))</f>
      </c>
      <c r="J459" s="14">
        <f>IF(B459="","",H459-I459+SUMIFS(Hareketler!$D$5:$D$504,Hareketler!$B$5:$B$504,B459,Hareketler!$C$5:$C$504,"Sayım farkı"))</f>
      </c>
      <c r="K459" s="15">
        <f>IF(B459="","",J459*E459)</f>
      </c>
      <c r="L459" s="16">
        <f>IF(OR(B459="",F459=0,F459=""),"",(F459-E459)/F459)</f>
      </c>
      <c r="M459" s="17">
        <f>IF(B459="","",IF(AND(G459&lt;&gt;"",J459&lt;=G459),"Sipariş ver","Yeterli"))</f>
      </c>
    </row>
    <row r="460" spans="1:13" x14ac:dyDescent="0.25">
      <c r="A460" s="10"/>
      <c r="B460" s="10"/>
      <c r="C460" s="10"/>
      <c r="D460" s="10"/>
      <c r="E460" s="11"/>
      <c r="F460" s="11"/>
      <c r="G460" s="12"/>
      <c r="H460" s="13">
        <f>IF(B460="","",SUMIFS(Hareketler!$D$5:$D$504,Hareketler!$B$5:$B$504,B460,Hareketler!$C$5:$C$504,"Giriş"))</f>
      </c>
      <c r="I460" s="13">
        <f>IF(B460="","",SUMIFS(Hareketler!$D$5:$D$504,Hareketler!$B$5:$B$504,B460,Hareketler!$C$5:$C$504,"Çıkış"))</f>
      </c>
      <c r="J460" s="14">
        <f>IF(B460="","",H460-I460+SUMIFS(Hareketler!$D$5:$D$504,Hareketler!$B$5:$B$504,B460,Hareketler!$C$5:$C$504,"Sayım farkı"))</f>
      </c>
      <c r="K460" s="15">
        <f>IF(B460="","",J460*E460)</f>
      </c>
      <c r="L460" s="16">
        <f>IF(OR(B460="",F460=0,F460=""),"",(F460-E460)/F460)</f>
      </c>
      <c r="M460" s="17">
        <f>IF(B460="","",IF(AND(G460&lt;&gt;"",J460&lt;=G460),"Sipariş ver","Yeterli"))</f>
      </c>
    </row>
    <row r="461" spans="1:13" x14ac:dyDescent="0.25">
      <c r="A461" s="10"/>
      <c r="B461" s="10"/>
      <c r="C461" s="10"/>
      <c r="D461" s="10"/>
      <c r="E461" s="11"/>
      <c r="F461" s="11"/>
      <c r="G461" s="12"/>
      <c r="H461" s="13">
        <f>IF(B461="","",SUMIFS(Hareketler!$D$5:$D$504,Hareketler!$B$5:$B$504,B461,Hareketler!$C$5:$C$504,"Giriş"))</f>
      </c>
      <c r="I461" s="13">
        <f>IF(B461="","",SUMIFS(Hareketler!$D$5:$D$504,Hareketler!$B$5:$B$504,B461,Hareketler!$C$5:$C$504,"Çıkış"))</f>
      </c>
      <c r="J461" s="14">
        <f>IF(B461="","",H461-I461+SUMIFS(Hareketler!$D$5:$D$504,Hareketler!$B$5:$B$504,B461,Hareketler!$C$5:$C$504,"Sayım farkı"))</f>
      </c>
      <c r="K461" s="15">
        <f>IF(B461="","",J461*E461)</f>
      </c>
      <c r="L461" s="16">
        <f>IF(OR(B461="",F461=0,F461=""),"",(F461-E461)/F461)</f>
      </c>
      <c r="M461" s="17">
        <f>IF(B461="","",IF(AND(G461&lt;&gt;"",J461&lt;=G461),"Sipariş ver","Yeterli"))</f>
      </c>
    </row>
    <row r="462" spans="1:13" x14ac:dyDescent="0.25">
      <c r="A462" s="10"/>
      <c r="B462" s="10"/>
      <c r="C462" s="10"/>
      <c r="D462" s="10"/>
      <c r="E462" s="11"/>
      <c r="F462" s="11"/>
      <c r="G462" s="12"/>
      <c r="H462" s="13">
        <f>IF(B462="","",SUMIFS(Hareketler!$D$5:$D$504,Hareketler!$B$5:$B$504,B462,Hareketler!$C$5:$C$504,"Giriş"))</f>
      </c>
      <c r="I462" s="13">
        <f>IF(B462="","",SUMIFS(Hareketler!$D$5:$D$504,Hareketler!$B$5:$B$504,B462,Hareketler!$C$5:$C$504,"Çıkış"))</f>
      </c>
      <c r="J462" s="14">
        <f>IF(B462="","",H462-I462+SUMIFS(Hareketler!$D$5:$D$504,Hareketler!$B$5:$B$504,B462,Hareketler!$C$5:$C$504,"Sayım farkı"))</f>
      </c>
      <c r="K462" s="15">
        <f>IF(B462="","",J462*E462)</f>
      </c>
      <c r="L462" s="16">
        <f>IF(OR(B462="",F462=0,F462=""),"",(F462-E462)/F462)</f>
      </c>
      <c r="M462" s="17">
        <f>IF(B462="","",IF(AND(G462&lt;&gt;"",J462&lt;=G462),"Sipariş ver","Yeterli"))</f>
      </c>
    </row>
    <row r="463" spans="1:13" x14ac:dyDescent="0.25">
      <c r="A463" s="10"/>
      <c r="B463" s="10"/>
      <c r="C463" s="10"/>
      <c r="D463" s="10"/>
      <c r="E463" s="11"/>
      <c r="F463" s="11"/>
      <c r="G463" s="12"/>
      <c r="H463" s="13">
        <f>IF(B463="","",SUMIFS(Hareketler!$D$5:$D$504,Hareketler!$B$5:$B$504,B463,Hareketler!$C$5:$C$504,"Giriş"))</f>
      </c>
      <c r="I463" s="13">
        <f>IF(B463="","",SUMIFS(Hareketler!$D$5:$D$504,Hareketler!$B$5:$B$504,B463,Hareketler!$C$5:$C$504,"Çıkış"))</f>
      </c>
      <c r="J463" s="14">
        <f>IF(B463="","",H463-I463+SUMIFS(Hareketler!$D$5:$D$504,Hareketler!$B$5:$B$504,B463,Hareketler!$C$5:$C$504,"Sayım farkı"))</f>
      </c>
      <c r="K463" s="15">
        <f>IF(B463="","",J463*E463)</f>
      </c>
      <c r="L463" s="16">
        <f>IF(OR(B463="",F463=0,F463=""),"",(F463-E463)/F463)</f>
      </c>
      <c r="M463" s="17">
        <f>IF(B463="","",IF(AND(G463&lt;&gt;"",J463&lt;=G463),"Sipariş ver","Yeterli"))</f>
      </c>
    </row>
    <row r="464" spans="1:13" x14ac:dyDescent="0.25">
      <c r="A464" s="10"/>
      <c r="B464" s="10"/>
      <c r="C464" s="10"/>
      <c r="D464" s="10"/>
      <c r="E464" s="11"/>
      <c r="F464" s="11"/>
      <c r="G464" s="12"/>
      <c r="H464" s="13">
        <f>IF(B464="","",SUMIFS(Hareketler!$D$5:$D$504,Hareketler!$B$5:$B$504,B464,Hareketler!$C$5:$C$504,"Giriş"))</f>
      </c>
      <c r="I464" s="13">
        <f>IF(B464="","",SUMIFS(Hareketler!$D$5:$D$504,Hareketler!$B$5:$B$504,B464,Hareketler!$C$5:$C$504,"Çıkış"))</f>
      </c>
      <c r="J464" s="14">
        <f>IF(B464="","",H464-I464+SUMIFS(Hareketler!$D$5:$D$504,Hareketler!$B$5:$B$504,B464,Hareketler!$C$5:$C$504,"Sayım farkı"))</f>
      </c>
      <c r="K464" s="15">
        <f>IF(B464="","",J464*E464)</f>
      </c>
      <c r="L464" s="16">
        <f>IF(OR(B464="",F464=0,F464=""),"",(F464-E464)/F464)</f>
      </c>
      <c r="M464" s="17">
        <f>IF(B464="","",IF(AND(G464&lt;&gt;"",J464&lt;=G464),"Sipariş ver","Yeterli"))</f>
      </c>
    </row>
    <row r="465" spans="1:13" x14ac:dyDescent="0.25">
      <c r="A465" s="10"/>
      <c r="B465" s="10"/>
      <c r="C465" s="10"/>
      <c r="D465" s="10"/>
      <c r="E465" s="11"/>
      <c r="F465" s="11"/>
      <c r="G465" s="12"/>
      <c r="H465" s="13">
        <f>IF(B465="","",SUMIFS(Hareketler!$D$5:$D$504,Hareketler!$B$5:$B$504,B465,Hareketler!$C$5:$C$504,"Giriş"))</f>
      </c>
      <c r="I465" s="13">
        <f>IF(B465="","",SUMIFS(Hareketler!$D$5:$D$504,Hareketler!$B$5:$B$504,B465,Hareketler!$C$5:$C$504,"Çıkış"))</f>
      </c>
      <c r="J465" s="14">
        <f>IF(B465="","",H465-I465+SUMIFS(Hareketler!$D$5:$D$504,Hareketler!$B$5:$B$504,B465,Hareketler!$C$5:$C$504,"Sayım farkı"))</f>
      </c>
      <c r="K465" s="15">
        <f>IF(B465="","",J465*E465)</f>
      </c>
      <c r="L465" s="16">
        <f>IF(OR(B465="",F465=0,F465=""),"",(F465-E465)/F465)</f>
      </c>
      <c r="M465" s="17">
        <f>IF(B465="","",IF(AND(G465&lt;&gt;"",J465&lt;=G465),"Sipariş ver","Yeterli"))</f>
      </c>
    </row>
    <row r="466" spans="1:13" x14ac:dyDescent="0.25">
      <c r="A466" s="10"/>
      <c r="B466" s="10"/>
      <c r="C466" s="10"/>
      <c r="D466" s="10"/>
      <c r="E466" s="11"/>
      <c r="F466" s="11"/>
      <c r="G466" s="12"/>
      <c r="H466" s="13">
        <f>IF(B466="","",SUMIFS(Hareketler!$D$5:$D$504,Hareketler!$B$5:$B$504,B466,Hareketler!$C$5:$C$504,"Giriş"))</f>
      </c>
      <c r="I466" s="13">
        <f>IF(B466="","",SUMIFS(Hareketler!$D$5:$D$504,Hareketler!$B$5:$B$504,B466,Hareketler!$C$5:$C$504,"Çıkış"))</f>
      </c>
      <c r="J466" s="14">
        <f>IF(B466="","",H466-I466+SUMIFS(Hareketler!$D$5:$D$504,Hareketler!$B$5:$B$504,B466,Hareketler!$C$5:$C$504,"Sayım farkı"))</f>
      </c>
      <c r="K466" s="15">
        <f>IF(B466="","",J466*E466)</f>
      </c>
      <c r="L466" s="16">
        <f>IF(OR(B466="",F466=0,F466=""),"",(F466-E466)/F466)</f>
      </c>
      <c r="M466" s="17">
        <f>IF(B466="","",IF(AND(G466&lt;&gt;"",J466&lt;=G466),"Sipariş ver","Yeterli"))</f>
      </c>
    </row>
    <row r="467" spans="1:13" x14ac:dyDescent="0.25">
      <c r="A467" s="10"/>
      <c r="B467" s="10"/>
      <c r="C467" s="10"/>
      <c r="D467" s="10"/>
      <c r="E467" s="11"/>
      <c r="F467" s="11"/>
      <c r="G467" s="12"/>
      <c r="H467" s="13">
        <f>IF(B467="","",SUMIFS(Hareketler!$D$5:$D$504,Hareketler!$B$5:$B$504,B467,Hareketler!$C$5:$C$504,"Giriş"))</f>
      </c>
      <c r="I467" s="13">
        <f>IF(B467="","",SUMIFS(Hareketler!$D$5:$D$504,Hareketler!$B$5:$B$504,B467,Hareketler!$C$5:$C$504,"Çıkış"))</f>
      </c>
      <c r="J467" s="14">
        <f>IF(B467="","",H467-I467+SUMIFS(Hareketler!$D$5:$D$504,Hareketler!$B$5:$B$504,B467,Hareketler!$C$5:$C$504,"Sayım farkı"))</f>
      </c>
      <c r="K467" s="15">
        <f>IF(B467="","",J467*E467)</f>
      </c>
      <c r="L467" s="16">
        <f>IF(OR(B467="",F467=0,F467=""),"",(F467-E467)/F467)</f>
      </c>
      <c r="M467" s="17">
        <f>IF(B467="","",IF(AND(G467&lt;&gt;"",J467&lt;=G467),"Sipariş ver","Yeterli"))</f>
      </c>
    </row>
    <row r="468" spans="1:13" x14ac:dyDescent="0.25">
      <c r="A468" s="10"/>
      <c r="B468" s="10"/>
      <c r="C468" s="10"/>
      <c r="D468" s="10"/>
      <c r="E468" s="11"/>
      <c r="F468" s="11"/>
      <c r="G468" s="12"/>
      <c r="H468" s="13">
        <f>IF(B468="","",SUMIFS(Hareketler!$D$5:$D$504,Hareketler!$B$5:$B$504,B468,Hareketler!$C$5:$C$504,"Giriş"))</f>
      </c>
      <c r="I468" s="13">
        <f>IF(B468="","",SUMIFS(Hareketler!$D$5:$D$504,Hareketler!$B$5:$B$504,B468,Hareketler!$C$5:$C$504,"Çıkış"))</f>
      </c>
      <c r="J468" s="14">
        <f>IF(B468="","",H468-I468+SUMIFS(Hareketler!$D$5:$D$504,Hareketler!$B$5:$B$504,B468,Hareketler!$C$5:$C$504,"Sayım farkı"))</f>
      </c>
      <c r="K468" s="15">
        <f>IF(B468="","",J468*E468)</f>
      </c>
      <c r="L468" s="16">
        <f>IF(OR(B468="",F468=0,F468=""),"",(F468-E468)/F468)</f>
      </c>
      <c r="M468" s="17">
        <f>IF(B468="","",IF(AND(G468&lt;&gt;"",J468&lt;=G468),"Sipariş ver","Yeterli"))</f>
      </c>
    </row>
    <row r="469" spans="1:13" x14ac:dyDescent="0.25">
      <c r="A469" s="10"/>
      <c r="B469" s="10"/>
      <c r="C469" s="10"/>
      <c r="D469" s="10"/>
      <c r="E469" s="11"/>
      <c r="F469" s="11"/>
      <c r="G469" s="12"/>
      <c r="H469" s="13">
        <f>IF(B469="","",SUMIFS(Hareketler!$D$5:$D$504,Hareketler!$B$5:$B$504,B469,Hareketler!$C$5:$C$504,"Giriş"))</f>
      </c>
      <c r="I469" s="13">
        <f>IF(B469="","",SUMIFS(Hareketler!$D$5:$D$504,Hareketler!$B$5:$B$504,B469,Hareketler!$C$5:$C$504,"Çıkış"))</f>
      </c>
      <c r="J469" s="14">
        <f>IF(B469="","",H469-I469+SUMIFS(Hareketler!$D$5:$D$504,Hareketler!$B$5:$B$504,B469,Hareketler!$C$5:$C$504,"Sayım farkı"))</f>
      </c>
      <c r="K469" s="15">
        <f>IF(B469="","",J469*E469)</f>
      </c>
      <c r="L469" s="16">
        <f>IF(OR(B469="",F469=0,F469=""),"",(F469-E469)/F469)</f>
      </c>
      <c r="M469" s="17">
        <f>IF(B469="","",IF(AND(G469&lt;&gt;"",J469&lt;=G469),"Sipariş ver","Yeterli"))</f>
      </c>
    </row>
    <row r="470" spans="1:13" x14ac:dyDescent="0.25">
      <c r="A470" s="10"/>
      <c r="B470" s="10"/>
      <c r="C470" s="10"/>
      <c r="D470" s="10"/>
      <c r="E470" s="11"/>
      <c r="F470" s="11"/>
      <c r="G470" s="12"/>
      <c r="H470" s="13">
        <f>IF(B470="","",SUMIFS(Hareketler!$D$5:$D$504,Hareketler!$B$5:$B$504,B470,Hareketler!$C$5:$C$504,"Giriş"))</f>
      </c>
      <c r="I470" s="13">
        <f>IF(B470="","",SUMIFS(Hareketler!$D$5:$D$504,Hareketler!$B$5:$B$504,B470,Hareketler!$C$5:$C$504,"Çıkış"))</f>
      </c>
      <c r="J470" s="14">
        <f>IF(B470="","",H470-I470+SUMIFS(Hareketler!$D$5:$D$504,Hareketler!$B$5:$B$504,B470,Hareketler!$C$5:$C$504,"Sayım farkı"))</f>
      </c>
      <c r="K470" s="15">
        <f>IF(B470="","",J470*E470)</f>
      </c>
      <c r="L470" s="16">
        <f>IF(OR(B470="",F470=0,F470=""),"",(F470-E470)/F470)</f>
      </c>
      <c r="M470" s="17">
        <f>IF(B470="","",IF(AND(G470&lt;&gt;"",J470&lt;=G470),"Sipariş ver","Yeterli"))</f>
      </c>
    </row>
    <row r="471" spans="1:13" x14ac:dyDescent="0.25">
      <c r="A471" s="10"/>
      <c r="B471" s="10"/>
      <c r="C471" s="10"/>
      <c r="D471" s="10"/>
      <c r="E471" s="11"/>
      <c r="F471" s="11"/>
      <c r="G471" s="12"/>
      <c r="H471" s="13">
        <f>IF(B471="","",SUMIFS(Hareketler!$D$5:$D$504,Hareketler!$B$5:$B$504,B471,Hareketler!$C$5:$C$504,"Giriş"))</f>
      </c>
      <c r="I471" s="13">
        <f>IF(B471="","",SUMIFS(Hareketler!$D$5:$D$504,Hareketler!$B$5:$B$504,B471,Hareketler!$C$5:$C$504,"Çıkış"))</f>
      </c>
      <c r="J471" s="14">
        <f>IF(B471="","",H471-I471+SUMIFS(Hareketler!$D$5:$D$504,Hareketler!$B$5:$B$504,B471,Hareketler!$C$5:$C$504,"Sayım farkı"))</f>
      </c>
      <c r="K471" s="15">
        <f>IF(B471="","",J471*E471)</f>
      </c>
      <c r="L471" s="16">
        <f>IF(OR(B471="",F471=0,F471=""),"",(F471-E471)/F471)</f>
      </c>
      <c r="M471" s="17">
        <f>IF(B471="","",IF(AND(G471&lt;&gt;"",J471&lt;=G471),"Sipariş ver","Yeterli"))</f>
      </c>
    </row>
    <row r="472" spans="1:13" x14ac:dyDescent="0.25">
      <c r="A472" s="10"/>
      <c r="B472" s="10"/>
      <c r="C472" s="10"/>
      <c r="D472" s="10"/>
      <c r="E472" s="11"/>
      <c r="F472" s="11"/>
      <c r="G472" s="12"/>
      <c r="H472" s="13">
        <f>IF(B472="","",SUMIFS(Hareketler!$D$5:$D$504,Hareketler!$B$5:$B$504,B472,Hareketler!$C$5:$C$504,"Giriş"))</f>
      </c>
      <c r="I472" s="13">
        <f>IF(B472="","",SUMIFS(Hareketler!$D$5:$D$504,Hareketler!$B$5:$B$504,B472,Hareketler!$C$5:$C$504,"Çıkış"))</f>
      </c>
      <c r="J472" s="14">
        <f>IF(B472="","",H472-I472+SUMIFS(Hareketler!$D$5:$D$504,Hareketler!$B$5:$B$504,B472,Hareketler!$C$5:$C$504,"Sayım farkı"))</f>
      </c>
      <c r="K472" s="15">
        <f>IF(B472="","",J472*E472)</f>
      </c>
      <c r="L472" s="16">
        <f>IF(OR(B472="",F472=0,F472=""),"",(F472-E472)/F472)</f>
      </c>
      <c r="M472" s="17">
        <f>IF(B472="","",IF(AND(G472&lt;&gt;"",J472&lt;=G472),"Sipariş ver","Yeterli"))</f>
      </c>
    </row>
    <row r="473" spans="1:13" x14ac:dyDescent="0.25">
      <c r="A473" s="10"/>
      <c r="B473" s="10"/>
      <c r="C473" s="10"/>
      <c r="D473" s="10"/>
      <c r="E473" s="11"/>
      <c r="F473" s="11"/>
      <c r="G473" s="12"/>
      <c r="H473" s="13">
        <f>IF(B473="","",SUMIFS(Hareketler!$D$5:$D$504,Hareketler!$B$5:$B$504,B473,Hareketler!$C$5:$C$504,"Giriş"))</f>
      </c>
      <c r="I473" s="13">
        <f>IF(B473="","",SUMIFS(Hareketler!$D$5:$D$504,Hareketler!$B$5:$B$504,B473,Hareketler!$C$5:$C$504,"Çıkış"))</f>
      </c>
      <c r="J473" s="14">
        <f>IF(B473="","",H473-I473+SUMIFS(Hareketler!$D$5:$D$504,Hareketler!$B$5:$B$504,B473,Hareketler!$C$5:$C$504,"Sayım farkı"))</f>
      </c>
      <c r="K473" s="15">
        <f>IF(B473="","",J473*E473)</f>
      </c>
      <c r="L473" s="16">
        <f>IF(OR(B473="",F473=0,F473=""),"",(F473-E473)/F473)</f>
      </c>
      <c r="M473" s="17">
        <f>IF(B473="","",IF(AND(G473&lt;&gt;"",J473&lt;=G473),"Sipariş ver","Yeterli"))</f>
      </c>
    </row>
    <row r="474" spans="1:13" x14ac:dyDescent="0.25">
      <c r="A474" s="10"/>
      <c r="B474" s="10"/>
      <c r="C474" s="10"/>
      <c r="D474" s="10"/>
      <c r="E474" s="11"/>
      <c r="F474" s="11"/>
      <c r="G474" s="12"/>
      <c r="H474" s="13">
        <f>IF(B474="","",SUMIFS(Hareketler!$D$5:$D$504,Hareketler!$B$5:$B$504,B474,Hareketler!$C$5:$C$504,"Giriş"))</f>
      </c>
      <c r="I474" s="13">
        <f>IF(B474="","",SUMIFS(Hareketler!$D$5:$D$504,Hareketler!$B$5:$B$504,B474,Hareketler!$C$5:$C$504,"Çıkış"))</f>
      </c>
      <c r="J474" s="14">
        <f>IF(B474="","",H474-I474+SUMIFS(Hareketler!$D$5:$D$504,Hareketler!$B$5:$B$504,B474,Hareketler!$C$5:$C$504,"Sayım farkı"))</f>
      </c>
      <c r="K474" s="15">
        <f>IF(B474="","",J474*E474)</f>
      </c>
      <c r="L474" s="16">
        <f>IF(OR(B474="",F474=0,F474=""),"",(F474-E474)/F474)</f>
      </c>
      <c r="M474" s="17">
        <f>IF(B474="","",IF(AND(G474&lt;&gt;"",J474&lt;=G474),"Sipariş ver","Yeterli"))</f>
      </c>
    </row>
    <row r="475" spans="1:13" x14ac:dyDescent="0.25">
      <c r="A475" s="10"/>
      <c r="B475" s="10"/>
      <c r="C475" s="10"/>
      <c r="D475" s="10"/>
      <c r="E475" s="11"/>
      <c r="F475" s="11"/>
      <c r="G475" s="12"/>
      <c r="H475" s="13">
        <f>IF(B475="","",SUMIFS(Hareketler!$D$5:$D$504,Hareketler!$B$5:$B$504,B475,Hareketler!$C$5:$C$504,"Giriş"))</f>
      </c>
      <c r="I475" s="13">
        <f>IF(B475="","",SUMIFS(Hareketler!$D$5:$D$504,Hareketler!$B$5:$B$504,B475,Hareketler!$C$5:$C$504,"Çıkış"))</f>
      </c>
      <c r="J475" s="14">
        <f>IF(B475="","",H475-I475+SUMIFS(Hareketler!$D$5:$D$504,Hareketler!$B$5:$B$504,B475,Hareketler!$C$5:$C$504,"Sayım farkı"))</f>
      </c>
      <c r="K475" s="15">
        <f>IF(B475="","",J475*E475)</f>
      </c>
      <c r="L475" s="16">
        <f>IF(OR(B475="",F475=0,F475=""),"",(F475-E475)/F475)</f>
      </c>
      <c r="M475" s="17">
        <f>IF(B475="","",IF(AND(G475&lt;&gt;"",J475&lt;=G475),"Sipariş ver","Yeterli"))</f>
      </c>
    </row>
    <row r="476" spans="1:13" x14ac:dyDescent="0.25">
      <c r="A476" s="10"/>
      <c r="B476" s="10"/>
      <c r="C476" s="10"/>
      <c r="D476" s="10"/>
      <c r="E476" s="11"/>
      <c r="F476" s="11"/>
      <c r="G476" s="12"/>
      <c r="H476" s="13">
        <f>IF(B476="","",SUMIFS(Hareketler!$D$5:$D$504,Hareketler!$B$5:$B$504,B476,Hareketler!$C$5:$C$504,"Giriş"))</f>
      </c>
      <c r="I476" s="13">
        <f>IF(B476="","",SUMIFS(Hareketler!$D$5:$D$504,Hareketler!$B$5:$B$504,B476,Hareketler!$C$5:$C$504,"Çıkış"))</f>
      </c>
      <c r="J476" s="14">
        <f>IF(B476="","",H476-I476+SUMIFS(Hareketler!$D$5:$D$504,Hareketler!$B$5:$B$504,B476,Hareketler!$C$5:$C$504,"Sayım farkı"))</f>
      </c>
      <c r="K476" s="15">
        <f>IF(B476="","",J476*E476)</f>
      </c>
      <c r="L476" s="16">
        <f>IF(OR(B476="",F476=0,F476=""),"",(F476-E476)/F476)</f>
      </c>
      <c r="M476" s="17">
        <f>IF(B476="","",IF(AND(G476&lt;&gt;"",J476&lt;=G476),"Sipariş ver","Yeterli"))</f>
      </c>
    </row>
    <row r="477" spans="1:13" x14ac:dyDescent="0.25">
      <c r="A477" s="10"/>
      <c r="B477" s="10"/>
      <c r="C477" s="10"/>
      <c r="D477" s="10"/>
      <c r="E477" s="11"/>
      <c r="F477" s="11"/>
      <c r="G477" s="12"/>
      <c r="H477" s="13">
        <f>IF(B477="","",SUMIFS(Hareketler!$D$5:$D$504,Hareketler!$B$5:$B$504,B477,Hareketler!$C$5:$C$504,"Giriş"))</f>
      </c>
      <c r="I477" s="13">
        <f>IF(B477="","",SUMIFS(Hareketler!$D$5:$D$504,Hareketler!$B$5:$B$504,B477,Hareketler!$C$5:$C$504,"Çıkış"))</f>
      </c>
      <c r="J477" s="14">
        <f>IF(B477="","",H477-I477+SUMIFS(Hareketler!$D$5:$D$504,Hareketler!$B$5:$B$504,B477,Hareketler!$C$5:$C$504,"Sayım farkı"))</f>
      </c>
      <c r="K477" s="15">
        <f>IF(B477="","",J477*E477)</f>
      </c>
      <c r="L477" s="16">
        <f>IF(OR(B477="",F477=0,F477=""),"",(F477-E477)/F477)</f>
      </c>
      <c r="M477" s="17">
        <f>IF(B477="","",IF(AND(G477&lt;&gt;"",J477&lt;=G477),"Sipariş ver","Yeterli"))</f>
      </c>
    </row>
    <row r="478" spans="1:13" x14ac:dyDescent="0.25">
      <c r="A478" s="10"/>
      <c r="B478" s="10"/>
      <c r="C478" s="10"/>
      <c r="D478" s="10"/>
      <c r="E478" s="11"/>
      <c r="F478" s="11"/>
      <c r="G478" s="12"/>
      <c r="H478" s="13">
        <f>IF(B478="","",SUMIFS(Hareketler!$D$5:$D$504,Hareketler!$B$5:$B$504,B478,Hareketler!$C$5:$C$504,"Giriş"))</f>
      </c>
      <c r="I478" s="13">
        <f>IF(B478="","",SUMIFS(Hareketler!$D$5:$D$504,Hareketler!$B$5:$B$504,B478,Hareketler!$C$5:$C$504,"Çıkış"))</f>
      </c>
      <c r="J478" s="14">
        <f>IF(B478="","",H478-I478+SUMIFS(Hareketler!$D$5:$D$504,Hareketler!$B$5:$B$504,B478,Hareketler!$C$5:$C$504,"Sayım farkı"))</f>
      </c>
      <c r="K478" s="15">
        <f>IF(B478="","",J478*E478)</f>
      </c>
      <c r="L478" s="16">
        <f>IF(OR(B478="",F478=0,F478=""),"",(F478-E478)/F478)</f>
      </c>
      <c r="M478" s="17">
        <f>IF(B478="","",IF(AND(G478&lt;&gt;"",J478&lt;=G478),"Sipariş ver","Yeterli"))</f>
      </c>
    </row>
    <row r="479" spans="1:13" x14ac:dyDescent="0.25">
      <c r="A479" s="10"/>
      <c r="B479" s="10"/>
      <c r="C479" s="10"/>
      <c r="D479" s="10"/>
      <c r="E479" s="11"/>
      <c r="F479" s="11"/>
      <c r="G479" s="12"/>
      <c r="H479" s="13">
        <f>IF(B479="","",SUMIFS(Hareketler!$D$5:$D$504,Hareketler!$B$5:$B$504,B479,Hareketler!$C$5:$C$504,"Giriş"))</f>
      </c>
      <c r="I479" s="13">
        <f>IF(B479="","",SUMIFS(Hareketler!$D$5:$D$504,Hareketler!$B$5:$B$504,B479,Hareketler!$C$5:$C$504,"Çıkış"))</f>
      </c>
      <c r="J479" s="14">
        <f>IF(B479="","",H479-I479+SUMIFS(Hareketler!$D$5:$D$504,Hareketler!$B$5:$B$504,B479,Hareketler!$C$5:$C$504,"Sayım farkı"))</f>
      </c>
      <c r="K479" s="15">
        <f>IF(B479="","",J479*E479)</f>
      </c>
      <c r="L479" s="16">
        <f>IF(OR(B479="",F479=0,F479=""),"",(F479-E479)/F479)</f>
      </c>
      <c r="M479" s="17">
        <f>IF(B479="","",IF(AND(G479&lt;&gt;"",J479&lt;=G479),"Sipariş ver","Yeterli"))</f>
      </c>
    </row>
    <row r="480" spans="1:13" x14ac:dyDescent="0.25">
      <c r="A480" s="10"/>
      <c r="B480" s="10"/>
      <c r="C480" s="10"/>
      <c r="D480" s="10"/>
      <c r="E480" s="11"/>
      <c r="F480" s="11"/>
      <c r="G480" s="12"/>
      <c r="H480" s="13">
        <f>IF(B480="","",SUMIFS(Hareketler!$D$5:$D$504,Hareketler!$B$5:$B$504,B480,Hareketler!$C$5:$C$504,"Giriş"))</f>
      </c>
      <c r="I480" s="13">
        <f>IF(B480="","",SUMIFS(Hareketler!$D$5:$D$504,Hareketler!$B$5:$B$504,B480,Hareketler!$C$5:$C$504,"Çıkış"))</f>
      </c>
      <c r="J480" s="14">
        <f>IF(B480="","",H480-I480+SUMIFS(Hareketler!$D$5:$D$504,Hareketler!$B$5:$B$504,B480,Hareketler!$C$5:$C$504,"Sayım farkı"))</f>
      </c>
      <c r="K480" s="15">
        <f>IF(B480="","",J480*E480)</f>
      </c>
      <c r="L480" s="16">
        <f>IF(OR(B480="",F480=0,F480=""),"",(F480-E480)/F480)</f>
      </c>
      <c r="M480" s="17">
        <f>IF(B480="","",IF(AND(G480&lt;&gt;"",J480&lt;=G480),"Sipariş ver","Yeterli"))</f>
      </c>
    </row>
    <row r="481" spans="1:13" x14ac:dyDescent="0.25">
      <c r="A481" s="10"/>
      <c r="B481" s="10"/>
      <c r="C481" s="10"/>
      <c r="D481" s="10"/>
      <c r="E481" s="11"/>
      <c r="F481" s="11"/>
      <c r="G481" s="12"/>
      <c r="H481" s="13">
        <f>IF(B481="","",SUMIFS(Hareketler!$D$5:$D$504,Hareketler!$B$5:$B$504,B481,Hareketler!$C$5:$C$504,"Giriş"))</f>
      </c>
      <c r="I481" s="13">
        <f>IF(B481="","",SUMIFS(Hareketler!$D$5:$D$504,Hareketler!$B$5:$B$504,B481,Hareketler!$C$5:$C$504,"Çıkış"))</f>
      </c>
      <c r="J481" s="14">
        <f>IF(B481="","",H481-I481+SUMIFS(Hareketler!$D$5:$D$504,Hareketler!$B$5:$B$504,B481,Hareketler!$C$5:$C$504,"Sayım farkı"))</f>
      </c>
      <c r="K481" s="15">
        <f>IF(B481="","",J481*E481)</f>
      </c>
      <c r="L481" s="16">
        <f>IF(OR(B481="",F481=0,F481=""),"",(F481-E481)/F481)</f>
      </c>
      <c r="M481" s="17">
        <f>IF(B481="","",IF(AND(G481&lt;&gt;"",J481&lt;=G481),"Sipariş ver","Yeterli"))</f>
      </c>
    </row>
    <row r="482" spans="1:13" x14ac:dyDescent="0.25">
      <c r="A482" s="10"/>
      <c r="B482" s="10"/>
      <c r="C482" s="10"/>
      <c r="D482" s="10"/>
      <c r="E482" s="11"/>
      <c r="F482" s="11"/>
      <c r="G482" s="12"/>
      <c r="H482" s="13">
        <f>IF(B482="","",SUMIFS(Hareketler!$D$5:$D$504,Hareketler!$B$5:$B$504,B482,Hareketler!$C$5:$C$504,"Giriş"))</f>
      </c>
      <c r="I482" s="13">
        <f>IF(B482="","",SUMIFS(Hareketler!$D$5:$D$504,Hareketler!$B$5:$B$504,B482,Hareketler!$C$5:$C$504,"Çıkış"))</f>
      </c>
      <c r="J482" s="14">
        <f>IF(B482="","",H482-I482+SUMIFS(Hareketler!$D$5:$D$504,Hareketler!$B$5:$B$504,B482,Hareketler!$C$5:$C$504,"Sayım farkı"))</f>
      </c>
      <c r="K482" s="15">
        <f>IF(B482="","",J482*E482)</f>
      </c>
      <c r="L482" s="16">
        <f>IF(OR(B482="",F482=0,F482=""),"",(F482-E482)/F482)</f>
      </c>
      <c r="M482" s="17">
        <f>IF(B482="","",IF(AND(G482&lt;&gt;"",J482&lt;=G482),"Sipariş ver","Yeterli"))</f>
      </c>
    </row>
    <row r="483" spans="1:13" x14ac:dyDescent="0.25">
      <c r="A483" s="10"/>
      <c r="B483" s="10"/>
      <c r="C483" s="10"/>
      <c r="D483" s="10"/>
      <c r="E483" s="11"/>
      <c r="F483" s="11"/>
      <c r="G483" s="12"/>
      <c r="H483" s="13">
        <f>IF(B483="","",SUMIFS(Hareketler!$D$5:$D$504,Hareketler!$B$5:$B$504,B483,Hareketler!$C$5:$C$504,"Giriş"))</f>
      </c>
      <c r="I483" s="13">
        <f>IF(B483="","",SUMIFS(Hareketler!$D$5:$D$504,Hareketler!$B$5:$B$504,B483,Hareketler!$C$5:$C$504,"Çıkış"))</f>
      </c>
      <c r="J483" s="14">
        <f>IF(B483="","",H483-I483+SUMIFS(Hareketler!$D$5:$D$504,Hareketler!$B$5:$B$504,B483,Hareketler!$C$5:$C$504,"Sayım farkı"))</f>
      </c>
      <c r="K483" s="15">
        <f>IF(B483="","",J483*E483)</f>
      </c>
      <c r="L483" s="16">
        <f>IF(OR(B483="",F483=0,F483=""),"",(F483-E483)/F483)</f>
      </c>
      <c r="M483" s="17">
        <f>IF(B483="","",IF(AND(G483&lt;&gt;"",J483&lt;=G483),"Sipariş ver","Yeterli"))</f>
      </c>
    </row>
    <row r="484" spans="1:13" x14ac:dyDescent="0.25">
      <c r="A484" s="10"/>
      <c r="B484" s="10"/>
      <c r="C484" s="10"/>
      <c r="D484" s="10"/>
      <c r="E484" s="11"/>
      <c r="F484" s="11"/>
      <c r="G484" s="12"/>
      <c r="H484" s="13">
        <f>IF(B484="","",SUMIFS(Hareketler!$D$5:$D$504,Hareketler!$B$5:$B$504,B484,Hareketler!$C$5:$C$504,"Giriş"))</f>
      </c>
      <c r="I484" s="13">
        <f>IF(B484="","",SUMIFS(Hareketler!$D$5:$D$504,Hareketler!$B$5:$B$504,B484,Hareketler!$C$5:$C$504,"Çıkış"))</f>
      </c>
      <c r="J484" s="14">
        <f>IF(B484="","",H484-I484+SUMIFS(Hareketler!$D$5:$D$504,Hareketler!$B$5:$B$504,B484,Hareketler!$C$5:$C$504,"Sayım farkı"))</f>
      </c>
      <c r="K484" s="15">
        <f>IF(B484="","",J484*E484)</f>
      </c>
      <c r="L484" s="16">
        <f>IF(OR(B484="",F484=0,F484=""),"",(F484-E484)/F484)</f>
      </c>
      <c r="M484" s="17">
        <f>IF(B484="","",IF(AND(G484&lt;&gt;"",J484&lt;=G484),"Sipariş ver","Yeterli"))</f>
      </c>
    </row>
    <row r="485" spans="1:13" x14ac:dyDescent="0.25">
      <c r="A485" s="10"/>
      <c r="B485" s="10"/>
      <c r="C485" s="10"/>
      <c r="D485" s="10"/>
      <c r="E485" s="11"/>
      <c r="F485" s="11"/>
      <c r="G485" s="12"/>
      <c r="H485" s="13">
        <f>IF(B485="","",SUMIFS(Hareketler!$D$5:$D$504,Hareketler!$B$5:$B$504,B485,Hareketler!$C$5:$C$504,"Giriş"))</f>
      </c>
      <c r="I485" s="13">
        <f>IF(B485="","",SUMIFS(Hareketler!$D$5:$D$504,Hareketler!$B$5:$B$504,B485,Hareketler!$C$5:$C$504,"Çıkış"))</f>
      </c>
      <c r="J485" s="14">
        <f>IF(B485="","",H485-I485+SUMIFS(Hareketler!$D$5:$D$504,Hareketler!$B$5:$B$504,B485,Hareketler!$C$5:$C$504,"Sayım farkı"))</f>
      </c>
      <c r="K485" s="15">
        <f>IF(B485="","",J485*E485)</f>
      </c>
      <c r="L485" s="16">
        <f>IF(OR(B485="",F485=0,F485=""),"",(F485-E485)/F485)</f>
      </c>
      <c r="M485" s="17">
        <f>IF(B485="","",IF(AND(G485&lt;&gt;"",J485&lt;=G485),"Sipariş ver","Yeterli"))</f>
      </c>
    </row>
    <row r="486" spans="1:13" x14ac:dyDescent="0.25">
      <c r="A486" s="10"/>
      <c r="B486" s="10"/>
      <c r="C486" s="10"/>
      <c r="D486" s="10"/>
      <c r="E486" s="11"/>
      <c r="F486" s="11"/>
      <c r="G486" s="12"/>
      <c r="H486" s="13">
        <f>IF(B486="","",SUMIFS(Hareketler!$D$5:$D$504,Hareketler!$B$5:$B$504,B486,Hareketler!$C$5:$C$504,"Giriş"))</f>
      </c>
      <c r="I486" s="13">
        <f>IF(B486="","",SUMIFS(Hareketler!$D$5:$D$504,Hareketler!$B$5:$B$504,B486,Hareketler!$C$5:$C$504,"Çıkış"))</f>
      </c>
      <c r="J486" s="14">
        <f>IF(B486="","",H486-I486+SUMIFS(Hareketler!$D$5:$D$504,Hareketler!$B$5:$B$504,B486,Hareketler!$C$5:$C$504,"Sayım farkı"))</f>
      </c>
      <c r="K486" s="15">
        <f>IF(B486="","",J486*E486)</f>
      </c>
      <c r="L486" s="16">
        <f>IF(OR(B486="",F486=0,F486=""),"",(F486-E486)/F486)</f>
      </c>
      <c r="M486" s="17">
        <f>IF(B486="","",IF(AND(G486&lt;&gt;"",J486&lt;=G486),"Sipariş ver","Yeterli"))</f>
      </c>
    </row>
    <row r="487" spans="1:13" x14ac:dyDescent="0.25">
      <c r="A487" s="10"/>
      <c r="B487" s="10"/>
      <c r="C487" s="10"/>
      <c r="D487" s="10"/>
      <c r="E487" s="11"/>
      <c r="F487" s="11"/>
      <c r="G487" s="12"/>
      <c r="H487" s="13">
        <f>IF(B487="","",SUMIFS(Hareketler!$D$5:$D$504,Hareketler!$B$5:$B$504,B487,Hareketler!$C$5:$C$504,"Giriş"))</f>
      </c>
      <c r="I487" s="13">
        <f>IF(B487="","",SUMIFS(Hareketler!$D$5:$D$504,Hareketler!$B$5:$B$504,B487,Hareketler!$C$5:$C$504,"Çıkış"))</f>
      </c>
      <c r="J487" s="14">
        <f>IF(B487="","",H487-I487+SUMIFS(Hareketler!$D$5:$D$504,Hareketler!$B$5:$B$504,B487,Hareketler!$C$5:$C$504,"Sayım farkı"))</f>
      </c>
      <c r="K487" s="15">
        <f>IF(B487="","",J487*E487)</f>
      </c>
      <c r="L487" s="16">
        <f>IF(OR(B487="",F487=0,F487=""),"",(F487-E487)/F487)</f>
      </c>
      <c r="M487" s="17">
        <f>IF(B487="","",IF(AND(G487&lt;&gt;"",J487&lt;=G487),"Sipariş ver","Yeterli"))</f>
      </c>
    </row>
    <row r="488" spans="1:13" x14ac:dyDescent="0.25">
      <c r="A488" s="10"/>
      <c r="B488" s="10"/>
      <c r="C488" s="10"/>
      <c r="D488" s="10"/>
      <c r="E488" s="11"/>
      <c r="F488" s="11"/>
      <c r="G488" s="12"/>
      <c r="H488" s="13">
        <f>IF(B488="","",SUMIFS(Hareketler!$D$5:$D$504,Hareketler!$B$5:$B$504,B488,Hareketler!$C$5:$C$504,"Giriş"))</f>
      </c>
      <c r="I488" s="13">
        <f>IF(B488="","",SUMIFS(Hareketler!$D$5:$D$504,Hareketler!$B$5:$B$504,B488,Hareketler!$C$5:$C$504,"Çıkış"))</f>
      </c>
      <c r="J488" s="14">
        <f>IF(B488="","",H488-I488+SUMIFS(Hareketler!$D$5:$D$504,Hareketler!$B$5:$B$504,B488,Hareketler!$C$5:$C$504,"Sayım farkı"))</f>
      </c>
      <c r="K488" s="15">
        <f>IF(B488="","",J488*E488)</f>
      </c>
      <c r="L488" s="16">
        <f>IF(OR(B488="",F488=0,F488=""),"",(F488-E488)/F488)</f>
      </c>
      <c r="M488" s="17">
        <f>IF(B488="","",IF(AND(G488&lt;&gt;"",J488&lt;=G488),"Sipariş ver","Yeterli"))</f>
      </c>
    </row>
    <row r="489" spans="1:13" x14ac:dyDescent="0.25">
      <c r="A489" s="10"/>
      <c r="B489" s="10"/>
      <c r="C489" s="10"/>
      <c r="D489" s="10"/>
      <c r="E489" s="11"/>
      <c r="F489" s="11"/>
      <c r="G489" s="12"/>
      <c r="H489" s="13">
        <f>IF(B489="","",SUMIFS(Hareketler!$D$5:$D$504,Hareketler!$B$5:$B$504,B489,Hareketler!$C$5:$C$504,"Giriş"))</f>
      </c>
      <c r="I489" s="13">
        <f>IF(B489="","",SUMIFS(Hareketler!$D$5:$D$504,Hareketler!$B$5:$B$504,B489,Hareketler!$C$5:$C$504,"Çıkış"))</f>
      </c>
      <c r="J489" s="14">
        <f>IF(B489="","",H489-I489+SUMIFS(Hareketler!$D$5:$D$504,Hareketler!$B$5:$B$504,B489,Hareketler!$C$5:$C$504,"Sayım farkı"))</f>
      </c>
      <c r="K489" s="15">
        <f>IF(B489="","",J489*E489)</f>
      </c>
      <c r="L489" s="16">
        <f>IF(OR(B489="",F489=0,F489=""),"",(F489-E489)/F489)</f>
      </c>
      <c r="M489" s="17">
        <f>IF(B489="","",IF(AND(G489&lt;&gt;"",J489&lt;=G489),"Sipariş ver","Yeterli"))</f>
      </c>
    </row>
    <row r="490" spans="1:13" x14ac:dyDescent="0.25">
      <c r="A490" s="10"/>
      <c r="B490" s="10"/>
      <c r="C490" s="10"/>
      <c r="D490" s="10"/>
      <c r="E490" s="11"/>
      <c r="F490" s="11"/>
      <c r="G490" s="12"/>
      <c r="H490" s="13">
        <f>IF(B490="","",SUMIFS(Hareketler!$D$5:$D$504,Hareketler!$B$5:$B$504,B490,Hareketler!$C$5:$C$504,"Giriş"))</f>
      </c>
      <c r="I490" s="13">
        <f>IF(B490="","",SUMIFS(Hareketler!$D$5:$D$504,Hareketler!$B$5:$B$504,B490,Hareketler!$C$5:$C$504,"Çıkış"))</f>
      </c>
      <c r="J490" s="14">
        <f>IF(B490="","",H490-I490+SUMIFS(Hareketler!$D$5:$D$504,Hareketler!$B$5:$B$504,B490,Hareketler!$C$5:$C$504,"Sayım farkı"))</f>
      </c>
      <c r="K490" s="15">
        <f>IF(B490="","",J490*E490)</f>
      </c>
      <c r="L490" s="16">
        <f>IF(OR(B490="",F490=0,F490=""),"",(F490-E490)/F490)</f>
      </c>
      <c r="M490" s="17">
        <f>IF(B490="","",IF(AND(G490&lt;&gt;"",J490&lt;=G490),"Sipariş ver","Yeterli"))</f>
      </c>
    </row>
    <row r="491" spans="1:13" x14ac:dyDescent="0.25">
      <c r="A491" s="10"/>
      <c r="B491" s="10"/>
      <c r="C491" s="10"/>
      <c r="D491" s="10"/>
      <c r="E491" s="11"/>
      <c r="F491" s="11"/>
      <c r="G491" s="12"/>
      <c r="H491" s="13">
        <f>IF(B491="","",SUMIFS(Hareketler!$D$5:$D$504,Hareketler!$B$5:$B$504,B491,Hareketler!$C$5:$C$504,"Giriş"))</f>
      </c>
      <c r="I491" s="13">
        <f>IF(B491="","",SUMIFS(Hareketler!$D$5:$D$504,Hareketler!$B$5:$B$504,B491,Hareketler!$C$5:$C$504,"Çıkış"))</f>
      </c>
      <c r="J491" s="14">
        <f>IF(B491="","",H491-I491+SUMIFS(Hareketler!$D$5:$D$504,Hareketler!$B$5:$B$504,B491,Hareketler!$C$5:$C$504,"Sayım farkı"))</f>
      </c>
      <c r="K491" s="15">
        <f>IF(B491="","",J491*E491)</f>
      </c>
      <c r="L491" s="16">
        <f>IF(OR(B491="",F491=0,F491=""),"",(F491-E491)/F491)</f>
      </c>
      <c r="M491" s="17">
        <f>IF(B491="","",IF(AND(G491&lt;&gt;"",J491&lt;=G491),"Sipariş ver","Yeterli"))</f>
      </c>
    </row>
    <row r="492" spans="1:13" x14ac:dyDescent="0.25">
      <c r="A492" s="10"/>
      <c r="B492" s="10"/>
      <c r="C492" s="10"/>
      <c r="D492" s="10"/>
      <c r="E492" s="11"/>
      <c r="F492" s="11"/>
      <c r="G492" s="12"/>
      <c r="H492" s="13">
        <f>IF(B492="","",SUMIFS(Hareketler!$D$5:$D$504,Hareketler!$B$5:$B$504,B492,Hareketler!$C$5:$C$504,"Giriş"))</f>
      </c>
      <c r="I492" s="13">
        <f>IF(B492="","",SUMIFS(Hareketler!$D$5:$D$504,Hareketler!$B$5:$B$504,B492,Hareketler!$C$5:$C$504,"Çıkış"))</f>
      </c>
      <c r="J492" s="14">
        <f>IF(B492="","",H492-I492+SUMIFS(Hareketler!$D$5:$D$504,Hareketler!$B$5:$B$504,B492,Hareketler!$C$5:$C$504,"Sayım farkı"))</f>
      </c>
      <c r="K492" s="15">
        <f>IF(B492="","",J492*E492)</f>
      </c>
      <c r="L492" s="16">
        <f>IF(OR(B492="",F492=0,F492=""),"",(F492-E492)/F492)</f>
      </c>
      <c r="M492" s="17">
        <f>IF(B492="","",IF(AND(G492&lt;&gt;"",J492&lt;=G492),"Sipariş ver","Yeterli"))</f>
      </c>
    </row>
    <row r="493" spans="1:13" x14ac:dyDescent="0.25">
      <c r="A493" s="10"/>
      <c r="B493" s="10"/>
      <c r="C493" s="10"/>
      <c r="D493" s="10"/>
      <c r="E493" s="11"/>
      <c r="F493" s="11"/>
      <c r="G493" s="12"/>
      <c r="H493" s="13">
        <f>IF(B493="","",SUMIFS(Hareketler!$D$5:$D$504,Hareketler!$B$5:$B$504,B493,Hareketler!$C$5:$C$504,"Giriş"))</f>
      </c>
      <c r="I493" s="13">
        <f>IF(B493="","",SUMIFS(Hareketler!$D$5:$D$504,Hareketler!$B$5:$B$504,B493,Hareketler!$C$5:$C$504,"Çıkış"))</f>
      </c>
      <c r="J493" s="14">
        <f>IF(B493="","",H493-I493+SUMIFS(Hareketler!$D$5:$D$504,Hareketler!$B$5:$B$504,B493,Hareketler!$C$5:$C$504,"Sayım farkı"))</f>
      </c>
      <c r="K493" s="15">
        <f>IF(B493="","",J493*E493)</f>
      </c>
      <c r="L493" s="16">
        <f>IF(OR(B493="",F493=0,F493=""),"",(F493-E493)/F493)</f>
      </c>
      <c r="M493" s="17">
        <f>IF(B493="","",IF(AND(G493&lt;&gt;"",J493&lt;=G493),"Sipariş ver","Yeterli"))</f>
      </c>
    </row>
    <row r="494" spans="1:13" x14ac:dyDescent="0.25">
      <c r="A494" s="10"/>
      <c r="B494" s="10"/>
      <c r="C494" s="10"/>
      <c r="D494" s="10"/>
      <c r="E494" s="11"/>
      <c r="F494" s="11"/>
      <c r="G494" s="12"/>
      <c r="H494" s="13">
        <f>IF(B494="","",SUMIFS(Hareketler!$D$5:$D$504,Hareketler!$B$5:$B$504,B494,Hareketler!$C$5:$C$504,"Giriş"))</f>
      </c>
      <c r="I494" s="13">
        <f>IF(B494="","",SUMIFS(Hareketler!$D$5:$D$504,Hareketler!$B$5:$B$504,B494,Hareketler!$C$5:$C$504,"Çıkış"))</f>
      </c>
      <c r="J494" s="14">
        <f>IF(B494="","",H494-I494+SUMIFS(Hareketler!$D$5:$D$504,Hareketler!$B$5:$B$504,B494,Hareketler!$C$5:$C$504,"Sayım farkı"))</f>
      </c>
      <c r="K494" s="15">
        <f>IF(B494="","",J494*E494)</f>
      </c>
      <c r="L494" s="16">
        <f>IF(OR(B494="",F494=0,F494=""),"",(F494-E494)/F494)</f>
      </c>
      <c r="M494" s="17">
        <f>IF(B494="","",IF(AND(G494&lt;&gt;"",J494&lt;=G494),"Sipariş ver","Yeterli"))</f>
      </c>
    </row>
    <row r="495" spans="1:13" x14ac:dyDescent="0.25">
      <c r="A495" s="10"/>
      <c r="B495" s="10"/>
      <c r="C495" s="10"/>
      <c r="D495" s="10"/>
      <c r="E495" s="11"/>
      <c r="F495" s="11"/>
      <c r="G495" s="12"/>
      <c r="H495" s="13">
        <f>IF(B495="","",SUMIFS(Hareketler!$D$5:$D$504,Hareketler!$B$5:$B$504,B495,Hareketler!$C$5:$C$504,"Giriş"))</f>
      </c>
      <c r="I495" s="13">
        <f>IF(B495="","",SUMIFS(Hareketler!$D$5:$D$504,Hareketler!$B$5:$B$504,B495,Hareketler!$C$5:$C$504,"Çıkış"))</f>
      </c>
      <c r="J495" s="14">
        <f>IF(B495="","",H495-I495+SUMIFS(Hareketler!$D$5:$D$504,Hareketler!$B$5:$B$504,B495,Hareketler!$C$5:$C$504,"Sayım farkı"))</f>
      </c>
      <c r="K495" s="15">
        <f>IF(B495="","",J495*E495)</f>
      </c>
      <c r="L495" s="16">
        <f>IF(OR(B495="",F495=0,F495=""),"",(F495-E495)/F495)</f>
      </c>
      <c r="M495" s="17">
        <f>IF(B495="","",IF(AND(G495&lt;&gt;"",J495&lt;=G495),"Sipariş ver","Yeterli"))</f>
      </c>
    </row>
    <row r="496" spans="1:13" x14ac:dyDescent="0.25">
      <c r="A496" s="10"/>
      <c r="B496" s="10"/>
      <c r="C496" s="10"/>
      <c r="D496" s="10"/>
      <c r="E496" s="11"/>
      <c r="F496" s="11"/>
      <c r="G496" s="12"/>
      <c r="H496" s="13">
        <f>IF(B496="","",SUMIFS(Hareketler!$D$5:$D$504,Hareketler!$B$5:$B$504,B496,Hareketler!$C$5:$C$504,"Giriş"))</f>
      </c>
      <c r="I496" s="13">
        <f>IF(B496="","",SUMIFS(Hareketler!$D$5:$D$504,Hareketler!$B$5:$B$504,B496,Hareketler!$C$5:$C$504,"Çıkış"))</f>
      </c>
      <c r="J496" s="14">
        <f>IF(B496="","",H496-I496+SUMIFS(Hareketler!$D$5:$D$504,Hareketler!$B$5:$B$504,B496,Hareketler!$C$5:$C$504,"Sayım farkı"))</f>
      </c>
      <c r="K496" s="15">
        <f>IF(B496="","",J496*E496)</f>
      </c>
      <c r="L496" s="16">
        <f>IF(OR(B496="",F496=0,F496=""),"",(F496-E496)/F496)</f>
      </c>
      <c r="M496" s="17">
        <f>IF(B496="","",IF(AND(G496&lt;&gt;"",J496&lt;=G496),"Sipariş ver","Yeterli"))</f>
      </c>
    </row>
    <row r="497" spans="1:13" x14ac:dyDescent="0.25">
      <c r="A497" s="10"/>
      <c r="B497" s="10"/>
      <c r="C497" s="10"/>
      <c r="D497" s="10"/>
      <c r="E497" s="11"/>
      <c r="F497" s="11"/>
      <c r="G497" s="12"/>
      <c r="H497" s="13">
        <f>IF(B497="","",SUMIFS(Hareketler!$D$5:$D$504,Hareketler!$B$5:$B$504,B497,Hareketler!$C$5:$C$504,"Giriş"))</f>
      </c>
      <c r="I497" s="13">
        <f>IF(B497="","",SUMIFS(Hareketler!$D$5:$D$504,Hareketler!$B$5:$B$504,B497,Hareketler!$C$5:$C$504,"Çıkış"))</f>
      </c>
      <c r="J497" s="14">
        <f>IF(B497="","",H497-I497+SUMIFS(Hareketler!$D$5:$D$504,Hareketler!$B$5:$B$504,B497,Hareketler!$C$5:$C$504,"Sayım farkı"))</f>
      </c>
      <c r="K497" s="15">
        <f>IF(B497="","",J497*E497)</f>
      </c>
      <c r="L497" s="16">
        <f>IF(OR(B497="",F497=0,F497=""),"",(F497-E497)/F497)</f>
      </c>
      <c r="M497" s="17">
        <f>IF(B497="","",IF(AND(G497&lt;&gt;"",J497&lt;=G497),"Sipariş ver","Yeterli"))</f>
      </c>
    </row>
    <row r="498" spans="1:13" x14ac:dyDescent="0.25">
      <c r="A498" s="10"/>
      <c r="B498" s="10"/>
      <c r="C498" s="10"/>
      <c r="D498" s="10"/>
      <c r="E498" s="11"/>
      <c r="F498" s="11"/>
      <c r="G498" s="12"/>
      <c r="H498" s="13">
        <f>IF(B498="","",SUMIFS(Hareketler!$D$5:$D$504,Hareketler!$B$5:$B$504,B498,Hareketler!$C$5:$C$504,"Giriş"))</f>
      </c>
      <c r="I498" s="13">
        <f>IF(B498="","",SUMIFS(Hareketler!$D$5:$D$504,Hareketler!$B$5:$B$504,B498,Hareketler!$C$5:$C$504,"Çıkış"))</f>
      </c>
      <c r="J498" s="14">
        <f>IF(B498="","",H498-I498+SUMIFS(Hareketler!$D$5:$D$504,Hareketler!$B$5:$B$504,B498,Hareketler!$C$5:$C$504,"Sayım farkı"))</f>
      </c>
      <c r="K498" s="15">
        <f>IF(B498="","",J498*E498)</f>
      </c>
      <c r="L498" s="16">
        <f>IF(OR(B498="",F498=0,F498=""),"",(F498-E498)/F498)</f>
      </c>
      <c r="M498" s="17">
        <f>IF(B498="","",IF(AND(G498&lt;&gt;"",J498&lt;=G498),"Sipariş ver","Yeterli"))</f>
      </c>
    </row>
    <row r="499" spans="1:13" x14ac:dyDescent="0.25">
      <c r="A499" s="10"/>
      <c r="B499" s="10"/>
      <c r="C499" s="10"/>
      <c r="D499" s="10"/>
      <c r="E499" s="11"/>
      <c r="F499" s="11"/>
      <c r="G499" s="12"/>
      <c r="H499" s="13">
        <f>IF(B499="","",SUMIFS(Hareketler!$D$5:$D$504,Hareketler!$B$5:$B$504,B499,Hareketler!$C$5:$C$504,"Giriş"))</f>
      </c>
      <c r="I499" s="13">
        <f>IF(B499="","",SUMIFS(Hareketler!$D$5:$D$504,Hareketler!$B$5:$B$504,B499,Hareketler!$C$5:$C$504,"Çıkış"))</f>
      </c>
      <c r="J499" s="14">
        <f>IF(B499="","",H499-I499+SUMIFS(Hareketler!$D$5:$D$504,Hareketler!$B$5:$B$504,B499,Hareketler!$C$5:$C$504,"Sayım farkı"))</f>
      </c>
      <c r="K499" s="15">
        <f>IF(B499="","",J499*E499)</f>
      </c>
      <c r="L499" s="16">
        <f>IF(OR(B499="",F499=0,F499=""),"",(F499-E499)/F499)</f>
      </c>
      <c r="M499" s="17">
        <f>IF(B499="","",IF(AND(G499&lt;&gt;"",J499&lt;=G499),"Sipariş ver","Yeterli"))</f>
      </c>
    </row>
    <row r="500" spans="1:13" x14ac:dyDescent="0.25">
      <c r="A500" s="10"/>
      <c r="B500" s="10"/>
      <c r="C500" s="10"/>
      <c r="D500" s="10"/>
      <c r="E500" s="11"/>
      <c r="F500" s="11"/>
      <c r="G500" s="12"/>
      <c r="H500" s="13">
        <f>IF(B500="","",SUMIFS(Hareketler!$D$5:$D$504,Hareketler!$B$5:$B$504,B500,Hareketler!$C$5:$C$504,"Giriş"))</f>
      </c>
      <c r="I500" s="13">
        <f>IF(B500="","",SUMIFS(Hareketler!$D$5:$D$504,Hareketler!$B$5:$B$504,B500,Hareketler!$C$5:$C$504,"Çıkış"))</f>
      </c>
      <c r="J500" s="14">
        <f>IF(B500="","",H500-I500+SUMIFS(Hareketler!$D$5:$D$504,Hareketler!$B$5:$B$504,B500,Hareketler!$C$5:$C$504,"Sayım farkı"))</f>
      </c>
      <c r="K500" s="15">
        <f>IF(B500="","",J500*E500)</f>
      </c>
      <c r="L500" s="16">
        <f>IF(OR(B500="",F500=0,F500=""),"",(F500-E500)/F500)</f>
      </c>
      <c r="M500" s="17">
        <f>IF(B500="","",IF(AND(G500&lt;&gt;"",J500&lt;=G500),"Sipariş ver","Yeterli"))</f>
      </c>
    </row>
    <row r="501" spans="1:13" x14ac:dyDescent="0.25">
      <c r="A501" s="10"/>
      <c r="B501" s="10"/>
      <c r="C501" s="10"/>
      <c r="D501" s="10"/>
      <c r="E501" s="11"/>
      <c r="F501" s="11"/>
      <c r="G501" s="12"/>
      <c r="H501" s="13">
        <f>IF(B501="","",SUMIFS(Hareketler!$D$5:$D$504,Hareketler!$B$5:$B$504,B501,Hareketler!$C$5:$C$504,"Giriş"))</f>
      </c>
      <c r="I501" s="13">
        <f>IF(B501="","",SUMIFS(Hareketler!$D$5:$D$504,Hareketler!$B$5:$B$504,B501,Hareketler!$C$5:$C$504,"Çıkış"))</f>
      </c>
      <c r="J501" s="14">
        <f>IF(B501="","",H501-I501+SUMIFS(Hareketler!$D$5:$D$504,Hareketler!$B$5:$B$504,B501,Hareketler!$C$5:$C$504,"Sayım farkı"))</f>
      </c>
      <c r="K501" s="15">
        <f>IF(B501="","",J501*E501)</f>
      </c>
      <c r="L501" s="16">
        <f>IF(OR(B501="",F501=0,F501=""),"",(F501-E501)/F501)</f>
      </c>
      <c r="M501" s="17">
        <f>IF(B501="","",IF(AND(G501&lt;&gt;"",J501&lt;=G501),"Sipariş ver","Yeterli"))</f>
      </c>
    </row>
    <row r="502" spans="1:13" x14ac:dyDescent="0.25">
      <c r="A502" s="10"/>
      <c r="B502" s="10"/>
      <c r="C502" s="10"/>
      <c r="D502" s="10"/>
      <c r="E502" s="11"/>
      <c r="F502" s="11"/>
      <c r="G502" s="12"/>
      <c r="H502" s="13">
        <f>IF(B502="","",SUMIFS(Hareketler!$D$5:$D$504,Hareketler!$B$5:$B$504,B502,Hareketler!$C$5:$C$504,"Giriş"))</f>
      </c>
      <c r="I502" s="13">
        <f>IF(B502="","",SUMIFS(Hareketler!$D$5:$D$504,Hareketler!$B$5:$B$504,B502,Hareketler!$C$5:$C$504,"Çıkış"))</f>
      </c>
      <c r="J502" s="14">
        <f>IF(B502="","",H502-I502+SUMIFS(Hareketler!$D$5:$D$504,Hareketler!$B$5:$B$504,B502,Hareketler!$C$5:$C$504,"Sayım farkı"))</f>
      </c>
      <c r="K502" s="15">
        <f>IF(B502="","",J502*E502)</f>
      </c>
      <c r="L502" s="16">
        <f>IF(OR(B502="",F502=0,F502=""),"",(F502-E502)/F502)</f>
      </c>
      <c r="M502" s="17">
        <f>IF(B502="","",IF(AND(G502&lt;&gt;"",J502&lt;=G502),"Sipariş ver","Yeterli"))</f>
      </c>
    </row>
    <row r="503" spans="1:13" x14ac:dyDescent="0.25">
      <c r="A503" s="10"/>
      <c r="B503" s="10"/>
      <c r="C503" s="10"/>
      <c r="D503" s="10"/>
      <c r="E503" s="11"/>
      <c r="F503" s="11"/>
      <c r="G503" s="12"/>
      <c r="H503" s="13">
        <f>IF(B503="","",SUMIFS(Hareketler!$D$5:$D$504,Hareketler!$B$5:$B$504,B503,Hareketler!$C$5:$C$504,"Giriş"))</f>
      </c>
      <c r="I503" s="13">
        <f>IF(B503="","",SUMIFS(Hareketler!$D$5:$D$504,Hareketler!$B$5:$B$504,B503,Hareketler!$C$5:$C$504,"Çıkış"))</f>
      </c>
      <c r="J503" s="14">
        <f>IF(B503="","",H503-I503+SUMIFS(Hareketler!$D$5:$D$504,Hareketler!$B$5:$B$504,B503,Hareketler!$C$5:$C$504,"Sayım farkı"))</f>
      </c>
      <c r="K503" s="15">
        <f>IF(B503="","",J503*E503)</f>
      </c>
      <c r="L503" s="16">
        <f>IF(OR(B503="",F503=0,F503=""),"",(F503-E503)/F503)</f>
      </c>
      <c r="M503" s="17">
        <f>IF(B503="","",IF(AND(G503&lt;&gt;"",J503&lt;=G503),"Sipariş ver","Yeterli"))</f>
      </c>
    </row>
    <row r="504" spans="1:13" x14ac:dyDescent="0.25">
      <c r="A504" s="10"/>
      <c r="B504" s="10"/>
      <c r="C504" s="10"/>
      <c r="D504" s="10"/>
      <c r="E504" s="11"/>
      <c r="F504" s="11"/>
      <c r="G504" s="12"/>
      <c r="H504" s="13">
        <f>IF(B504="","",SUMIFS(Hareketler!$D$5:$D$504,Hareketler!$B$5:$B$504,B504,Hareketler!$C$5:$C$504,"Giriş"))</f>
      </c>
      <c r="I504" s="13">
        <f>IF(B504="","",SUMIFS(Hareketler!$D$5:$D$504,Hareketler!$B$5:$B$504,B504,Hareketler!$C$5:$C$504,"Çıkış"))</f>
      </c>
      <c r="J504" s="14">
        <f>IF(B504="","",H504-I504+SUMIFS(Hareketler!$D$5:$D$504,Hareketler!$B$5:$B$504,B504,Hareketler!$C$5:$C$504,"Sayım farkı"))</f>
      </c>
      <c r="K504" s="15">
        <f>IF(B504="","",J504*E504)</f>
      </c>
      <c r="L504" s="16">
        <f>IF(OR(B504="",F504=0,F504=""),"",(F504-E504)/F504)</f>
      </c>
      <c r="M504" s="17">
        <f>IF(B504="","",IF(AND(G504&lt;&gt;"",J504&lt;=G504),"Sipariş ver","Yeterli"))</f>
      </c>
    </row>
  </sheetData>
  <autoFilter ref="A4:M4"/>
  <conditionalFormatting sqref="M5:M504">
    <cfRule type="containsText" dxfId="0" priority="1">
      <formula>NOT(ISERROR(SEARCH("Sipariş ver",M5)))</formula>
    </cfRule>
  </conditionalFormatting>
  <dataValidations count="1">
    <dataValidation type="decimal" operator="greaterThanOrEqual" allowBlank="1" showErrorMessage="1" errorTitle="Tutar" error="Tutar sıfır ya da sıfırdan büyük olmalı." sqref="E5:G5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&amp;L&amp;8Sağlam Defter ücretsiz şablon · saglamdefter.com/sablonlar&amp;R&amp;8Sayfa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4"/>
  <sheetViews>
    <sheetView workbookViewId="0" showGridLines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13" customWidth="1"/>
    <col min="2" max="2" width="30" customWidth="1"/>
    <col min="3" max="3" width="15" customWidth="1"/>
    <col min="4" max="4" width="11" customWidth="1"/>
    <col min="5" max="5" width="34" customWidth="1"/>
  </cols>
  <sheetData>
    <row r="1" ht="30" customHeight="1" spans="1:1" x14ac:dyDescent="0.25">
      <c r="A1" s="1" t="s">
        <v>27</v>
      </c>
    </row>
    <row r="2" spans="1:1" x14ac:dyDescent="0.25">
      <c r="A2" s="4" t="s">
        <v>28</v>
      </c>
    </row>
    <row r="4" ht="24" customHeight="1" spans="1:5" x14ac:dyDescent="0.25">
      <c r="A4" s="6" t="s">
        <v>29</v>
      </c>
      <c r="B4" s="6" t="s">
        <v>5</v>
      </c>
      <c r="C4" s="6" t="s">
        <v>30</v>
      </c>
      <c r="D4" s="7" t="s">
        <v>31</v>
      </c>
      <c r="E4" s="6" t="s">
        <v>32</v>
      </c>
    </row>
    <row r="5" spans="1:5" x14ac:dyDescent="0.25">
      <c r="A5" s="18">
        <v>46296</v>
      </c>
      <c r="B5" s="10" t="s">
        <v>18</v>
      </c>
      <c r="C5" s="10" t="s">
        <v>11</v>
      </c>
      <c r="D5" s="12">
        <v>24</v>
      </c>
      <c r="E5" s="10" t="s">
        <v>33</v>
      </c>
    </row>
    <row r="6" spans="1:5" x14ac:dyDescent="0.25">
      <c r="A6" s="18">
        <v>46296</v>
      </c>
      <c r="B6" s="10" t="s">
        <v>22</v>
      </c>
      <c r="C6" s="10" t="s">
        <v>11</v>
      </c>
      <c r="D6" s="12">
        <v>12</v>
      </c>
      <c r="E6" s="10" t="s">
        <v>33</v>
      </c>
    </row>
    <row r="7" spans="1:5" x14ac:dyDescent="0.25">
      <c r="A7" s="18">
        <v>46297</v>
      </c>
      <c r="B7" s="10" t="s">
        <v>18</v>
      </c>
      <c r="C7" s="10" t="s">
        <v>12</v>
      </c>
      <c r="D7" s="12">
        <v>9</v>
      </c>
      <c r="E7" s="10" t="s">
        <v>34</v>
      </c>
    </row>
    <row r="8" spans="1:5" x14ac:dyDescent="0.25">
      <c r="A8" s="18">
        <v>46300</v>
      </c>
      <c r="B8" s="10" t="s">
        <v>24</v>
      </c>
      <c r="C8" s="10" t="s">
        <v>11</v>
      </c>
      <c r="D8" s="12">
        <v>30</v>
      </c>
      <c r="E8" s="10" t="s">
        <v>35</v>
      </c>
    </row>
    <row r="9" spans="1:5" x14ac:dyDescent="0.25">
      <c r="A9" s="18">
        <v>46303</v>
      </c>
      <c r="B9" s="10" t="s">
        <v>18</v>
      </c>
      <c r="C9" s="10" t="s">
        <v>36</v>
      </c>
      <c r="D9" s="12">
        <v>-1</v>
      </c>
      <c r="E9" s="10" t="s">
        <v>37</v>
      </c>
    </row>
    <row r="10" spans="1:5" x14ac:dyDescent="0.25">
      <c r="A10" s="18"/>
      <c r="B10" s="10"/>
      <c r="C10" s="10"/>
      <c r="D10" s="12"/>
      <c r="E10" s="10"/>
    </row>
    <row r="11" spans="1:5" x14ac:dyDescent="0.25">
      <c r="A11" s="18"/>
      <c r="B11" s="10"/>
      <c r="C11" s="10"/>
      <c r="D11" s="12"/>
      <c r="E11" s="10"/>
    </row>
    <row r="12" spans="1:5" x14ac:dyDescent="0.25">
      <c r="A12" s="18"/>
      <c r="B12" s="10"/>
      <c r="C12" s="10"/>
      <c r="D12" s="12"/>
      <c r="E12" s="10"/>
    </row>
    <row r="13" spans="1:5" x14ac:dyDescent="0.25">
      <c r="A13" s="18"/>
      <c r="B13" s="10"/>
      <c r="C13" s="10"/>
      <c r="D13" s="12"/>
      <c r="E13" s="10"/>
    </row>
    <row r="14" spans="1:5" x14ac:dyDescent="0.25">
      <c r="A14" s="18"/>
      <c r="B14" s="10"/>
      <c r="C14" s="10"/>
      <c r="D14" s="12"/>
      <c r="E14" s="10"/>
    </row>
    <row r="15" spans="1:5" x14ac:dyDescent="0.25">
      <c r="A15" s="18"/>
      <c r="B15" s="10"/>
      <c r="C15" s="10"/>
      <c r="D15" s="12"/>
      <c r="E15" s="10"/>
    </row>
    <row r="16" spans="1:5" x14ac:dyDescent="0.25">
      <c r="A16" s="18"/>
      <c r="B16" s="10"/>
      <c r="C16" s="10"/>
      <c r="D16" s="12"/>
      <c r="E16" s="10"/>
    </row>
    <row r="17" spans="1:5" x14ac:dyDescent="0.25">
      <c r="A17" s="18"/>
      <c r="B17" s="10"/>
      <c r="C17" s="10"/>
      <c r="D17" s="12"/>
      <c r="E17" s="10"/>
    </row>
    <row r="18" spans="1:5" x14ac:dyDescent="0.25">
      <c r="A18" s="18"/>
      <c r="B18" s="10"/>
      <c r="C18" s="10"/>
      <c r="D18" s="12"/>
      <c r="E18" s="10"/>
    </row>
    <row r="19" spans="1:5" x14ac:dyDescent="0.25">
      <c r="A19" s="18"/>
      <c r="B19" s="10"/>
      <c r="C19" s="10"/>
      <c r="D19" s="12"/>
      <c r="E19" s="10"/>
    </row>
    <row r="20" spans="1:5" x14ac:dyDescent="0.25">
      <c r="A20" s="18"/>
      <c r="B20" s="10"/>
      <c r="C20" s="10"/>
      <c r="D20" s="12"/>
      <c r="E20" s="10"/>
    </row>
    <row r="21" spans="1:5" x14ac:dyDescent="0.25">
      <c r="A21" s="18"/>
      <c r="B21" s="10"/>
      <c r="C21" s="10"/>
      <c r="D21" s="12"/>
      <c r="E21" s="10"/>
    </row>
    <row r="22" spans="1:5" x14ac:dyDescent="0.25">
      <c r="A22" s="18"/>
      <c r="B22" s="10"/>
      <c r="C22" s="10"/>
      <c r="D22" s="12"/>
      <c r="E22" s="10"/>
    </row>
    <row r="23" spans="1:5" x14ac:dyDescent="0.25">
      <c r="A23" s="18"/>
      <c r="B23" s="10"/>
      <c r="C23" s="10"/>
      <c r="D23" s="12"/>
      <c r="E23" s="10"/>
    </row>
    <row r="24" spans="1:5" x14ac:dyDescent="0.25">
      <c r="A24" s="18"/>
      <c r="B24" s="10"/>
      <c r="C24" s="10"/>
      <c r="D24" s="12"/>
      <c r="E24" s="10"/>
    </row>
    <row r="25" spans="1:5" x14ac:dyDescent="0.25">
      <c r="A25" s="18"/>
      <c r="B25" s="10"/>
      <c r="C25" s="10"/>
      <c r="D25" s="12"/>
      <c r="E25" s="10"/>
    </row>
    <row r="26" spans="1:5" x14ac:dyDescent="0.25">
      <c r="A26" s="18"/>
      <c r="B26" s="10"/>
      <c r="C26" s="10"/>
      <c r="D26" s="12"/>
      <c r="E26" s="10"/>
    </row>
    <row r="27" spans="1:5" x14ac:dyDescent="0.25">
      <c r="A27" s="18"/>
      <c r="B27" s="10"/>
      <c r="C27" s="10"/>
      <c r="D27" s="12"/>
      <c r="E27" s="10"/>
    </row>
    <row r="28" spans="1:5" x14ac:dyDescent="0.25">
      <c r="A28" s="18"/>
      <c r="B28" s="10"/>
      <c r="C28" s="10"/>
      <c r="D28" s="12"/>
      <c r="E28" s="10"/>
    </row>
    <row r="29" spans="1:5" x14ac:dyDescent="0.25">
      <c r="A29" s="18"/>
      <c r="B29" s="10"/>
      <c r="C29" s="10"/>
      <c r="D29" s="12"/>
      <c r="E29" s="10"/>
    </row>
    <row r="30" spans="1:5" x14ac:dyDescent="0.25">
      <c r="A30" s="18"/>
      <c r="B30" s="10"/>
      <c r="C30" s="10"/>
      <c r="D30" s="12"/>
      <c r="E30" s="10"/>
    </row>
    <row r="31" spans="1:5" x14ac:dyDescent="0.25">
      <c r="A31" s="18"/>
      <c r="B31" s="10"/>
      <c r="C31" s="10"/>
      <c r="D31" s="12"/>
      <c r="E31" s="10"/>
    </row>
    <row r="32" spans="1:5" x14ac:dyDescent="0.25">
      <c r="A32" s="18"/>
      <c r="B32" s="10"/>
      <c r="C32" s="10"/>
      <c r="D32" s="12"/>
      <c r="E32" s="10"/>
    </row>
    <row r="33" spans="1:5" x14ac:dyDescent="0.25">
      <c r="A33" s="18"/>
      <c r="B33" s="10"/>
      <c r="C33" s="10"/>
      <c r="D33" s="12"/>
      <c r="E33" s="10"/>
    </row>
    <row r="34" spans="1:5" x14ac:dyDescent="0.25">
      <c r="A34" s="18"/>
      <c r="B34" s="10"/>
      <c r="C34" s="10"/>
      <c r="D34" s="12"/>
      <c r="E34" s="10"/>
    </row>
    <row r="35" spans="1:5" x14ac:dyDescent="0.25">
      <c r="A35" s="18"/>
      <c r="B35" s="10"/>
      <c r="C35" s="10"/>
      <c r="D35" s="12"/>
      <c r="E35" s="10"/>
    </row>
    <row r="36" spans="1:5" x14ac:dyDescent="0.25">
      <c r="A36" s="18"/>
      <c r="B36" s="10"/>
      <c r="C36" s="10"/>
      <c r="D36" s="12"/>
      <c r="E36" s="10"/>
    </row>
    <row r="37" spans="1:5" x14ac:dyDescent="0.25">
      <c r="A37" s="18"/>
      <c r="B37" s="10"/>
      <c r="C37" s="10"/>
      <c r="D37" s="12"/>
      <c r="E37" s="10"/>
    </row>
    <row r="38" spans="1:5" x14ac:dyDescent="0.25">
      <c r="A38" s="18"/>
      <c r="B38" s="10"/>
      <c r="C38" s="10"/>
      <c r="D38" s="12"/>
      <c r="E38" s="10"/>
    </row>
    <row r="39" spans="1:5" x14ac:dyDescent="0.25">
      <c r="A39" s="18"/>
      <c r="B39" s="10"/>
      <c r="C39" s="10"/>
      <c r="D39" s="12"/>
      <c r="E39" s="10"/>
    </row>
    <row r="40" spans="1:5" x14ac:dyDescent="0.25">
      <c r="A40" s="18"/>
      <c r="B40" s="10"/>
      <c r="C40" s="10"/>
      <c r="D40" s="12"/>
      <c r="E40" s="10"/>
    </row>
    <row r="41" spans="1:5" x14ac:dyDescent="0.25">
      <c r="A41" s="18"/>
      <c r="B41" s="10"/>
      <c r="C41" s="10"/>
      <c r="D41" s="12"/>
      <c r="E41" s="10"/>
    </row>
    <row r="42" spans="1:5" x14ac:dyDescent="0.25">
      <c r="A42" s="18"/>
      <c r="B42" s="10"/>
      <c r="C42" s="10"/>
      <c r="D42" s="12"/>
      <c r="E42" s="10"/>
    </row>
    <row r="43" spans="1:5" x14ac:dyDescent="0.25">
      <c r="A43" s="18"/>
      <c r="B43" s="10"/>
      <c r="C43" s="10"/>
      <c r="D43" s="12"/>
      <c r="E43" s="10"/>
    </row>
    <row r="44" spans="1:5" x14ac:dyDescent="0.25">
      <c r="A44" s="18"/>
      <c r="B44" s="10"/>
      <c r="C44" s="10"/>
      <c r="D44" s="12"/>
      <c r="E44" s="10"/>
    </row>
    <row r="45" spans="1:5" x14ac:dyDescent="0.25">
      <c r="A45" s="18"/>
      <c r="B45" s="10"/>
      <c r="C45" s="10"/>
      <c r="D45" s="12"/>
      <c r="E45" s="10"/>
    </row>
    <row r="46" spans="1:5" x14ac:dyDescent="0.25">
      <c r="A46" s="18"/>
      <c r="B46" s="10"/>
      <c r="C46" s="10"/>
      <c r="D46" s="12"/>
      <c r="E46" s="10"/>
    </row>
    <row r="47" spans="1:5" x14ac:dyDescent="0.25">
      <c r="A47" s="18"/>
      <c r="B47" s="10"/>
      <c r="C47" s="10"/>
      <c r="D47" s="12"/>
      <c r="E47" s="10"/>
    </row>
    <row r="48" spans="1:5" x14ac:dyDescent="0.25">
      <c r="A48" s="18"/>
      <c r="B48" s="10"/>
      <c r="C48" s="10"/>
      <c r="D48" s="12"/>
      <c r="E48" s="10"/>
    </row>
    <row r="49" spans="1:5" x14ac:dyDescent="0.25">
      <c r="A49" s="18"/>
      <c r="B49" s="10"/>
      <c r="C49" s="10"/>
      <c r="D49" s="12"/>
      <c r="E49" s="10"/>
    </row>
    <row r="50" spans="1:5" x14ac:dyDescent="0.25">
      <c r="A50" s="18"/>
      <c r="B50" s="10"/>
      <c r="C50" s="10"/>
      <c r="D50" s="12"/>
      <c r="E50" s="10"/>
    </row>
    <row r="51" spans="1:5" x14ac:dyDescent="0.25">
      <c r="A51" s="18"/>
      <c r="B51" s="10"/>
      <c r="C51" s="10"/>
      <c r="D51" s="12"/>
      <c r="E51" s="10"/>
    </row>
    <row r="52" spans="1:5" x14ac:dyDescent="0.25">
      <c r="A52" s="18"/>
      <c r="B52" s="10"/>
      <c r="C52" s="10"/>
      <c r="D52" s="12"/>
      <c r="E52" s="10"/>
    </row>
    <row r="53" spans="1:5" x14ac:dyDescent="0.25">
      <c r="A53" s="18"/>
      <c r="B53" s="10"/>
      <c r="C53" s="10"/>
      <c r="D53" s="12"/>
      <c r="E53" s="10"/>
    </row>
    <row r="54" spans="1:5" x14ac:dyDescent="0.25">
      <c r="A54" s="18"/>
      <c r="B54" s="10"/>
      <c r="C54" s="10"/>
      <c r="D54" s="12"/>
      <c r="E54" s="10"/>
    </row>
    <row r="55" spans="1:5" x14ac:dyDescent="0.25">
      <c r="A55" s="18"/>
      <c r="B55" s="10"/>
      <c r="C55" s="10"/>
      <c r="D55" s="12"/>
      <c r="E55" s="10"/>
    </row>
    <row r="56" spans="1:5" x14ac:dyDescent="0.25">
      <c r="A56" s="18"/>
      <c r="B56" s="10"/>
      <c r="C56" s="10"/>
      <c r="D56" s="12"/>
      <c r="E56" s="10"/>
    </row>
    <row r="57" spans="1:5" x14ac:dyDescent="0.25">
      <c r="A57" s="18"/>
      <c r="B57" s="10"/>
      <c r="C57" s="10"/>
      <c r="D57" s="12"/>
      <c r="E57" s="10"/>
    </row>
    <row r="58" spans="1:5" x14ac:dyDescent="0.25">
      <c r="A58" s="18"/>
      <c r="B58" s="10"/>
      <c r="C58" s="10"/>
      <c r="D58" s="12"/>
      <c r="E58" s="10"/>
    </row>
    <row r="59" spans="1:5" x14ac:dyDescent="0.25">
      <c r="A59" s="18"/>
      <c r="B59" s="10"/>
      <c r="C59" s="10"/>
      <c r="D59" s="12"/>
      <c r="E59" s="10"/>
    </row>
    <row r="60" spans="1:5" x14ac:dyDescent="0.25">
      <c r="A60" s="18"/>
      <c r="B60" s="10"/>
      <c r="C60" s="10"/>
      <c r="D60" s="12"/>
      <c r="E60" s="10"/>
    </row>
    <row r="61" spans="1:5" x14ac:dyDescent="0.25">
      <c r="A61" s="18"/>
      <c r="B61" s="10"/>
      <c r="C61" s="10"/>
      <c r="D61" s="12"/>
      <c r="E61" s="10"/>
    </row>
    <row r="62" spans="1:5" x14ac:dyDescent="0.25">
      <c r="A62" s="18"/>
      <c r="B62" s="10"/>
      <c r="C62" s="10"/>
      <c r="D62" s="12"/>
      <c r="E62" s="10"/>
    </row>
    <row r="63" spans="1:5" x14ac:dyDescent="0.25">
      <c r="A63" s="18"/>
      <c r="B63" s="10"/>
      <c r="C63" s="10"/>
      <c r="D63" s="12"/>
      <c r="E63" s="10"/>
    </row>
    <row r="64" spans="1:5" x14ac:dyDescent="0.25">
      <c r="A64" s="18"/>
      <c r="B64" s="10"/>
      <c r="C64" s="10"/>
      <c r="D64" s="12"/>
      <c r="E64" s="10"/>
    </row>
    <row r="65" spans="1:5" x14ac:dyDescent="0.25">
      <c r="A65" s="18"/>
      <c r="B65" s="10"/>
      <c r="C65" s="10"/>
      <c r="D65" s="12"/>
      <c r="E65" s="10"/>
    </row>
    <row r="66" spans="1:5" x14ac:dyDescent="0.25">
      <c r="A66" s="18"/>
      <c r="B66" s="10"/>
      <c r="C66" s="10"/>
      <c r="D66" s="12"/>
      <c r="E66" s="10"/>
    </row>
    <row r="67" spans="1:5" x14ac:dyDescent="0.25">
      <c r="A67" s="18"/>
      <c r="B67" s="10"/>
      <c r="C67" s="10"/>
      <c r="D67" s="12"/>
      <c r="E67" s="10"/>
    </row>
    <row r="68" spans="1:5" x14ac:dyDescent="0.25">
      <c r="A68" s="18"/>
      <c r="B68" s="10"/>
      <c r="C68" s="10"/>
      <c r="D68" s="12"/>
      <c r="E68" s="10"/>
    </row>
    <row r="69" spans="1:5" x14ac:dyDescent="0.25">
      <c r="A69" s="18"/>
      <c r="B69" s="10"/>
      <c r="C69" s="10"/>
      <c r="D69" s="12"/>
      <c r="E69" s="10"/>
    </row>
    <row r="70" spans="1:5" x14ac:dyDescent="0.25">
      <c r="A70" s="18"/>
      <c r="B70" s="10"/>
      <c r="C70" s="10"/>
      <c r="D70" s="12"/>
      <c r="E70" s="10"/>
    </row>
    <row r="71" spans="1:5" x14ac:dyDescent="0.25">
      <c r="A71" s="18"/>
      <c r="B71" s="10"/>
      <c r="C71" s="10"/>
      <c r="D71" s="12"/>
      <c r="E71" s="10"/>
    </row>
    <row r="72" spans="1:5" x14ac:dyDescent="0.25">
      <c r="A72" s="18"/>
      <c r="B72" s="10"/>
      <c r="C72" s="10"/>
      <c r="D72" s="12"/>
      <c r="E72" s="10"/>
    </row>
    <row r="73" spans="1:5" x14ac:dyDescent="0.25">
      <c r="A73" s="18"/>
      <c r="B73" s="10"/>
      <c r="C73" s="10"/>
      <c r="D73" s="12"/>
      <c r="E73" s="10"/>
    </row>
    <row r="74" spans="1:5" x14ac:dyDescent="0.25">
      <c r="A74" s="18"/>
      <c r="B74" s="10"/>
      <c r="C74" s="10"/>
      <c r="D74" s="12"/>
      <c r="E74" s="10"/>
    </row>
    <row r="75" spans="1:5" x14ac:dyDescent="0.25">
      <c r="A75" s="18"/>
      <c r="B75" s="10"/>
      <c r="C75" s="10"/>
      <c r="D75" s="12"/>
      <c r="E75" s="10"/>
    </row>
    <row r="76" spans="1:5" x14ac:dyDescent="0.25">
      <c r="A76" s="18"/>
      <c r="B76" s="10"/>
      <c r="C76" s="10"/>
      <c r="D76" s="12"/>
      <c r="E76" s="10"/>
    </row>
    <row r="77" spans="1:5" x14ac:dyDescent="0.25">
      <c r="A77" s="18"/>
      <c r="B77" s="10"/>
      <c r="C77" s="10"/>
      <c r="D77" s="12"/>
      <c r="E77" s="10"/>
    </row>
    <row r="78" spans="1:5" x14ac:dyDescent="0.25">
      <c r="A78" s="18"/>
      <c r="B78" s="10"/>
      <c r="C78" s="10"/>
      <c r="D78" s="12"/>
      <c r="E78" s="10"/>
    </row>
    <row r="79" spans="1:5" x14ac:dyDescent="0.25">
      <c r="A79" s="18"/>
      <c r="B79" s="10"/>
      <c r="C79" s="10"/>
      <c r="D79" s="12"/>
      <c r="E79" s="10"/>
    </row>
    <row r="80" spans="1:5" x14ac:dyDescent="0.25">
      <c r="A80" s="18"/>
      <c r="B80" s="10"/>
      <c r="C80" s="10"/>
      <c r="D80" s="12"/>
      <c r="E80" s="10"/>
    </row>
    <row r="81" spans="1:5" x14ac:dyDescent="0.25">
      <c r="A81" s="18"/>
      <c r="B81" s="10"/>
      <c r="C81" s="10"/>
      <c r="D81" s="12"/>
      <c r="E81" s="10"/>
    </row>
    <row r="82" spans="1:5" x14ac:dyDescent="0.25">
      <c r="A82" s="18"/>
      <c r="B82" s="10"/>
      <c r="C82" s="10"/>
      <c r="D82" s="12"/>
      <c r="E82" s="10"/>
    </row>
    <row r="83" spans="1:5" x14ac:dyDescent="0.25">
      <c r="A83" s="18"/>
      <c r="B83" s="10"/>
      <c r="C83" s="10"/>
      <c r="D83" s="12"/>
      <c r="E83" s="10"/>
    </row>
    <row r="84" spans="1:5" x14ac:dyDescent="0.25">
      <c r="A84" s="18"/>
      <c r="B84" s="10"/>
      <c r="C84" s="10"/>
      <c r="D84" s="12"/>
      <c r="E84" s="10"/>
    </row>
    <row r="85" spans="1:5" x14ac:dyDescent="0.25">
      <c r="A85" s="18"/>
      <c r="B85" s="10"/>
      <c r="C85" s="10"/>
      <c r="D85" s="12"/>
      <c r="E85" s="10"/>
    </row>
    <row r="86" spans="1:5" x14ac:dyDescent="0.25">
      <c r="A86" s="18"/>
      <c r="B86" s="10"/>
      <c r="C86" s="10"/>
      <c r="D86" s="12"/>
      <c r="E86" s="10"/>
    </row>
    <row r="87" spans="1:5" x14ac:dyDescent="0.25">
      <c r="A87" s="18"/>
      <c r="B87" s="10"/>
      <c r="C87" s="10"/>
      <c r="D87" s="12"/>
      <c r="E87" s="10"/>
    </row>
    <row r="88" spans="1:5" x14ac:dyDescent="0.25">
      <c r="A88" s="18"/>
      <c r="B88" s="10"/>
      <c r="C88" s="10"/>
      <c r="D88" s="12"/>
      <c r="E88" s="10"/>
    </row>
    <row r="89" spans="1:5" x14ac:dyDescent="0.25">
      <c r="A89" s="18"/>
      <c r="B89" s="10"/>
      <c r="C89" s="10"/>
      <c r="D89" s="12"/>
      <c r="E89" s="10"/>
    </row>
    <row r="90" spans="1:5" x14ac:dyDescent="0.25">
      <c r="A90" s="18"/>
      <c r="B90" s="10"/>
      <c r="C90" s="10"/>
      <c r="D90" s="12"/>
      <c r="E90" s="10"/>
    </row>
    <row r="91" spans="1:5" x14ac:dyDescent="0.25">
      <c r="A91" s="18"/>
      <c r="B91" s="10"/>
      <c r="C91" s="10"/>
      <c r="D91" s="12"/>
      <c r="E91" s="10"/>
    </row>
    <row r="92" spans="1:5" x14ac:dyDescent="0.25">
      <c r="A92" s="18"/>
      <c r="B92" s="10"/>
      <c r="C92" s="10"/>
      <c r="D92" s="12"/>
      <c r="E92" s="10"/>
    </row>
    <row r="93" spans="1:5" x14ac:dyDescent="0.25">
      <c r="A93" s="18"/>
      <c r="B93" s="10"/>
      <c r="C93" s="10"/>
      <c r="D93" s="12"/>
      <c r="E93" s="10"/>
    </row>
    <row r="94" spans="1:5" x14ac:dyDescent="0.25">
      <c r="A94" s="18"/>
      <c r="B94" s="10"/>
      <c r="C94" s="10"/>
      <c r="D94" s="12"/>
      <c r="E94" s="10"/>
    </row>
    <row r="95" spans="1:5" x14ac:dyDescent="0.25">
      <c r="A95" s="18"/>
      <c r="B95" s="10"/>
      <c r="C95" s="10"/>
      <c r="D95" s="12"/>
      <c r="E95" s="10"/>
    </row>
    <row r="96" spans="1:5" x14ac:dyDescent="0.25">
      <c r="A96" s="18"/>
      <c r="B96" s="10"/>
      <c r="C96" s="10"/>
      <c r="D96" s="12"/>
      <c r="E96" s="10"/>
    </row>
    <row r="97" spans="1:5" x14ac:dyDescent="0.25">
      <c r="A97" s="18"/>
      <c r="B97" s="10"/>
      <c r="C97" s="10"/>
      <c r="D97" s="12"/>
      <c r="E97" s="10"/>
    </row>
    <row r="98" spans="1:5" x14ac:dyDescent="0.25">
      <c r="A98" s="18"/>
      <c r="B98" s="10"/>
      <c r="C98" s="10"/>
      <c r="D98" s="12"/>
      <c r="E98" s="10"/>
    </row>
    <row r="99" spans="1:5" x14ac:dyDescent="0.25">
      <c r="A99" s="18"/>
      <c r="B99" s="10"/>
      <c r="C99" s="10"/>
      <c r="D99" s="12"/>
      <c r="E99" s="10"/>
    </row>
    <row r="100" spans="1:5" x14ac:dyDescent="0.25">
      <c r="A100" s="18"/>
      <c r="B100" s="10"/>
      <c r="C100" s="10"/>
      <c r="D100" s="12"/>
      <c r="E100" s="10"/>
    </row>
    <row r="101" spans="1:5" x14ac:dyDescent="0.25">
      <c r="A101" s="18"/>
      <c r="B101" s="10"/>
      <c r="C101" s="10"/>
      <c r="D101" s="12"/>
      <c r="E101" s="10"/>
    </row>
    <row r="102" spans="1:5" x14ac:dyDescent="0.25">
      <c r="A102" s="18"/>
      <c r="B102" s="10"/>
      <c r="C102" s="10"/>
      <c r="D102" s="12"/>
      <c r="E102" s="10"/>
    </row>
    <row r="103" spans="1:5" x14ac:dyDescent="0.25">
      <c r="A103" s="18"/>
      <c r="B103" s="10"/>
      <c r="C103" s="10"/>
      <c r="D103" s="12"/>
      <c r="E103" s="10"/>
    </row>
    <row r="104" spans="1:5" x14ac:dyDescent="0.25">
      <c r="A104" s="18"/>
      <c r="B104" s="10"/>
      <c r="C104" s="10"/>
      <c r="D104" s="12"/>
      <c r="E104" s="10"/>
    </row>
    <row r="105" spans="1:5" x14ac:dyDescent="0.25">
      <c r="A105" s="18"/>
      <c r="B105" s="10"/>
      <c r="C105" s="10"/>
      <c r="D105" s="12"/>
      <c r="E105" s="10"/>
    </row>
    <row r="106" spans="1:5" x14ac:dyDescent="0.25">
      <c r="A106" s="18"/>
      <c r="B106" s="10"/>
      <c r="C106" s="10"/>
      <c r="D106" s="12"/>
      <c r="E106" s="10"/>
    </row>
    <row r="107" spans="1:5" x14ac:dyDescent="0.25">
      <c r="A107" s="18"/>
      <c r="B107" s="10"/>
      <c r="C107" s="10"/>
      <c r="D107" s="12"/>
      <c r="E107" s="10"/>
    </row>
    <row r="108" spans="1:5" x14ac:dyDescent="0.25">
      <c r="A108" s="18"/>
      <c r="B108" s="10"/>
      <c r="C108" s="10"/>
      <c r="D108" s="12"/>
      <c r="E108" s="10"/>
    </row>
    <row r="109" spans="1:5" x14ac:dyDescent="0.25">
      <c r="A109" s="18"/>
      <c r="B109" s="10"/>
      <c r="C109" s="10"/>
      <c r="D109" s="12"/>
      <c r="E109" s="10"/>
    </row>
    <row r="110" spans="1:5" x14ac:dyDescent="0.25">
      <c r="A110" s="18"/>
      <c r="B110" s="10"/>
      <c r="C110" s="10"/>
      <c r="D110" s="12"/>
      <c r="E110" s="10"/>
    </row>
    <row r="111" spans="1:5" x14ac:dyDescent="0.25">
      <c r="A111" s="18"/>
      <c r="B111" s="10"/>
      <c r="C111" s="10"/>
      <c r="D111" s="12"/>
      <c r="E111" s="10"/>
    </row>
    <row r="112" spans="1:5" x14ac:dyDescent="0.25">
      <c r="A112" s="18"/>
      <c r="B112" s="10"/>
      <c r="C112" s="10"/>
      <c r="D112" s="12"/>
      <c r="E112" s="10"/>
    </row>
    <row r="113" spans="1:5" x14ac:dyDescent="0.25">
      <c r="A113" s="18"/>
      <c r="B113" s="10"/>
      <c r="C113" s="10"/>
      <c r="D113" s="12"/>
      <c r="E113" s="10"/>
    </row>
    <row r="114" spans="1:5" x14ac:dyDescent="0.25">
      <c r="A114" s="18"/>
      <c r="B114" s="10"/>
      <c r="C114" s="10"/>
      <c r="D114" s="12"/>
      <c r="E114" s="10"/>
    </row>
    <row r="115" spans="1:5" x14ac:dyDescent="0.25">
      <c r="A115" s="18"/>
      <c r="B115" s="10"/>
      <c r="C115" s="10"/>
      <c r="D115" s="12"/>
      <c r="E115" s="10"/>
    </row>
    <row r="116" spans="1:5" x14ac:dyDescent="0.25">
      <c r="A116" s="18"/>
      <c r="B116" s="10"/>
      <c r="C116" s="10"/>
      <c r="D116" s="12"/>
      <c r="E116" s="10"/>
    </row>
    <row r="117" spans="1:5" x14ac:dyDescent="0.25">
      <c r="A117" s="18"/>
      <c r="B117" s="10"/>
      <c r="C117" s="10"/>
      <c r="D117" s="12"/>
      <c r="E117" s="10"/>
    </row>
    <row r="118" spans="1:5" x14ac:dyDescent="0.25">
      <c r="A118" s="18"/>
      <c r="B118" s="10"/>
      <c r="C118" s="10"/>
      <c r="D118" s="12"/>
      <c r="E118" s="10"/>
    </row>
    <row r="119" spans="1:5" x14ac:dyDescent="0.25">
      <c r="A119" s="18"/>
      <c r="B119" s="10"/>
      <c r="C119" s="10"/>
      <c r="D119" s="12"/>
      <c r="E119" s="10"/>
    </row>
    <row r="120" spans="1:5" x14ac:dyDescent="0.25">
      <c r="A120" s="18"/>
      <c r="B120" s="10"/>
      <c r="C120" s="10"/>
      <c r="D120" s="12"/>
      <c r="E120" s="10"/>
    </row>
    <row r="121" spans="1:5" x14ac:dyDescent="0.25">
      <c r="A121" s="18"/>
      <c r="B121" s="10"/>
      <c r="C121" s="10"/>
      <c r="D121" s="12"/>
      <c r="E121" s="10"/>
    </row>
    <row r="122" spans="1:5" x14ac:dyDescent="0.25">
      <c r="A122" s="18"/>
      <c r="B122" s="10"/>
      <c r="C122" s="10"/>
      <c r="D122" s="12"/>
      <c r="E122" s="10"/>
    </row>
    <row r="123" spans="1:5" x14ac:dyDescent="0.25">
      <c r="A123" s="18"/>
      <c r="B123" s="10"/>
      <c r="C123" s="10"/>
      <c r="D123" s="12"/>
      <c r="E123" s="10"/>
    </row>
    <row r="124" spans="1:5" x14ac:dyDescent="0.25">
      <c r="A124" s="18"/>
      <c r="B124" s="10"/>
      <c r="C124" s="10"/>
      <c r="D124" s="12"/>
      <c r="E124" s="10"/>
    </row>
    <row r="125" spans="1:5" x14ac:dyDescent="0.25">
      <c r="A125" s="18"/>
      <c r="B125" s="10"/>
      <c r="C125" s="10"/>
      <c r="D125" s="12"/>
      <c r="E125" s="10"/>
    </row>
    <row r="126" spans="1:5" x14ac:dyDescent="0.25">
      <c r="A126" s="18"/>
      <c r="B126" s="10"/>
      <c r="C126" s="10"/>
      <c r="D126" s="12"/>
      <c r="E126" s="10"/>
    </row>
    <row r="127" spans="1:5" x14ac:dyDescent="0.25">
      <c r="A127" s="18"/>
      <c r="B127" s="10"/>
      <c r="C127" s="10"/>
      <c r="D127" s="12"/>
      <c r="E127" s="10"/>
    </row>
    <row r="128" spans="1:5" x14ac:dyDescent="0.25">
      <c r="A128" s="18"/>
      <c r="B128" s="10"/>
      <c r="C128" s="10"/>
      <c r="D128" s="12"/>
      <c r="E128" s="10"/>
    </row>
    <row r="129" spans="1:5" x14ac:dyDescent="0.25">
      <c r="A129" s="18"/>
      <c r="B129" s="10"/>
      <c r="C129" s="10"/>
      <c r="D129" s="12"/>
      <c r="E129" s="10"/>
    </row>
    <row r="130" spans="1:5" x14ac:dyDescent="0.25">
      <c r="A130" s="18"/>
      <c r="B130" s="10"/>
      <c r="C130" s="10"/>
      <c r="D130" s="12"/>
      <c r="E130" s="10"/>
    </row>
    <row r="131" spans="1:5" x14ac:dyDescent="0.25">
      <c r="A131" s="18"/>
      <c r="B131" s="10"/>
      <c r="C131" s="10"/>
      <c r="D131" s="12"/>
      <c r="E131" s="10"/>
    </row>
    <row r="132" spans="1:5" x14ac:dyDescent="0.25">
      <c r="A132" s="18"/>
      <c r="B132" s="10"/>
      <c r="C132" s="10"/>
      <c r="D132" s="12"/>
      <c r="E132" s="10"/>
    </row>
    <row r="133" spans="1:5" x14ac:dyDescent="0.25">
      <c r="A133" s="18"/>
      <c r="B133" s="10"/>
      <c r="C133" s="10"/>
      <c r="D133" s="12"/>
      <c r="E133" s="10"/>
    </row>
    <row r="134" spans="1:5" x14ac:dyDescent="0.25">
      <c r="A134" s="18"/>
      <c r="B134" s="10"/>
      <c r="C134" s="10"/>
      <c r="D134" s="12"/>
      <c r="E134" s="10"/>
    </row>
    <row r="135" spans="1:5" x14ac:dyDescent="0.25">
      <c r="A135" s="18"/>
      <c r="B135" s="10"/>
      <c r="C135" s="10"/>
      <c r="D135" s="12"/>
      <c r="E135" s="10"/>
    </row>
    <row r="136" spans="1:5" x14ac:dyDescent="0.25">
      <c r="A136" s="18"/>
      <c r="B136" s="10"/>
      <c r="C136" s="10"/>
      <c r="D136" s="12"/>
      <c r="E136" s="10"/>
    </row>
    <row r="137" spans="1:5" x14ac:dyDescent="0.25">
      <c r="A137" s="18"/>
      <c r="B137" s="10"/>
      <c r="C137" s="10"/>
      <c r="D137" s="12"/>
      <c r="E137" s="10"/>
    </row>
    <row r="138" spans="1:5" x14ac:dyDescent="0.25">
      <c r="A138" s="18"/>
      <c r="B138" s="10"/>
      <c r="C138" s="10"/>
      <c r="D138" s="12"/>
      <c r="E138" s="10"/>
    </row>
    <row r="139" spans="1:5" x14ac:dyDescent="0.25">
      <c r="A139" s="18"/>
      <c r="B139" s="10"/>
      <c r="C139" s="10"/>
      <c r="D139" s="12"/>
      <c r="E139" s="10"/>
    </row>
    <row r="140" spans="1:5" x14ac:dyDescent="0.25">
      <c r="A140" s="18"/>
      <c r="B140" s="10"/>
      <c r="C140" s="10"/>
      <c r="D140" s="12"/>
      <c r="E140" s="10"/>
    </row>
    <row r="141" spans="1:5" x14ac:dyDescent="0.25">
      <c r="A141" s="18"/>
      <c r="B141" s="10"/>
      <c r="C141" s="10"/>
      <c r="D141" s="12"/>
      <c r="E141" s="10"/>
    </row>
    <row r="142" spans="1:5" x14ac:dyDescent="0.25">
      <c r="A142" s="18"/>
      <c r="B142" s="10"/>
      <c r="C142" s="10"/>
      <c r="D142" s="12"/>
      <c r="E142" s="10"/>
    </row>
    <row r="143" spans="1:5" x14ac:dyDescent="0.25">
      <c r="A143" s="18"/>
      <c r="B143" s="10"/>
      <c r="C143" s="10"/>
      <c r="D143" s="12"/>
      <c r="E143" s="10"/>
    </row>
    <row r="144" spans="1:5" x14ac:dyDescent="0.25">
      <c r="A144" s="18"/>
      <c r="B144" s="10"/>
      <c r="C144" s="10"/>
      <c r="D144" s="12"/>
      <c r="E144" s="10"/>
    </row>
    <row r="145" spans="1:5" x14ac:dyDescent="0.25">
      <c r="A145" s="18"/>
      <c r="B145" s="10"/>
      <c r="C145" s="10"/>
      <c r="D145" s="12"/>
      <c r="E145" s="10"/>
    </row>
    <row r="146" spans="1:5" x14ac:dyDescent="0.25">
      <c r="A146" s="18"/>
      <c r="B146" s="10"/>
      <c r="C146" s="10"/>
      <c r="D146" s="12"/>
      <c r="E146" s="10"/>
    </row>
    <row r="147" spans="1:5" x14ac:dyDescent="0.25">
      <c r="A147" s="18"/>
      <c r="B147" s="10"/>
      <c r="C147" s="10"/>
      <c r="D147" s="12"/>
      <c r="E147" s="10"/>
    </row>
    <row r="148" spans="1:5" x14ac:dyDescent="0.25">
      <c r="A148" s="18"/>
      <c r="B148" s="10"/>
      <c r="C148" s="10"/>
      <c r="D148" s="12"/>
      <c r="E148" s="10"/>
    </row>
    <row r="149" spans="1:5" x14ac:dyDescent="0.25">
      <c r="A149" s="18"/>
      <c r="B149" s="10"/>
      <c r="C149" s="10"/>
      <c r="D149" s="12"/>
      <c r="E149" s="10"/>
    </row>
    <row r="150" spans="1:5" x14ac:dyDescent="0.25">
      <c r="A150" s="18"/>
      <c r="B150" s="10"/>
      <c r="C150" s="10"/>
      <c r="D150" s="12"/>
      <c r="E150" s="10"/>
    </row>
    <row r="151" spans="1:5" x14ac:dyDescent="0.25">
      <c r="A151" s="18"/>
      <c r="B151" s="10"/>
      <c r="C151" s="10"/>
      <c r="D151" s="12"/>
      <c r="E151" s="10"/>
    </row>
    <row r="152" spans="1:5" x14ac:dyDescent="0.25">
      <c r="A152" s="18"/>
      <c r="B152" s="10"/>
      <c r="C152" s="10"/>
      <c r="D152" s="12"/>
      <c r="E152" s="10"/>
    </row>
    <row r="153" spans="1:5" x14ac:dyDescent="0.25">
      <c r="A153" s="18"/>
      <c r="B153" s="10"/>
      <c r="C153" s="10"/>
      <c r="D153" s="12"/>
      <c r="E153" s="10"/>
    </row>
    <row r="154" spans="1:5" x14ac:dyDescent="0.25">
      <c r="A154" s="18"/>
      <c r="B154" s="10"/>
      <c r="C154" s="10"/>
      <c r="D154" s="12"/>
      <c r="E154" s="10"/>
    </row>
    <row r="155" spans="1:5" x14ac:dyDescent="0.25">
      <c r="A155" s="18"/>
      <c r="B155" s="10"/>
      <c r="C155" s="10"/>
      <c r="D155" s="12"/>
      <c r="E155" s="10"/>
    </row>
    <row r="156" spans="1:5" x14ac:dyDescent="0.25">
      <c r="A156" s="18"/>
      <c r="B156" s="10"/>
      <c r="C156" s="10"/>
      <c r="D156" s="12"/>
      <c r="E156" s="10"/>
    </row>
    <row r="157" spans="1:5" x14ac:dyDescent="0.25">
      <c r="A157" s="18"/>
      <c r="B157" s="10"/>
      <c r="C157" s="10"/>
      <c r="D157" s="12"/>
      <c r="E157" s="10"/>
    </row>
    <row r="158" spans="1:5" x14ac:dyDescent="0.25">
      <c r="A158" s="18"/>
      <c r="B158" s="10"/>
      <c r="C158" s="10"/>
      <c r="D158" s="12"/>
      <c r="E158" s="10"/>
    </row>
    <row r="159" spans="1:5" x14ac:dyDescent="0.25">
      <c r="A159" s="18"/>
      <c r="B159" s="10"/>
      <c r="C159" s="10"/>
      <c r="D159" s="12"/>
      <c r="E159" s="10"/>
    </row>
    <row r="160" spans="1:5" x14ac:dyDescent="0.25">
      <c r="A160" s="18"/>
      <c r="B160" s="10"/>
      <c r="C160" s="10"/>
      <c r="D160" s="12"/>
      <c r="E160" s="10"/>
    </row>
    <row r="161" spans="1:5" x14ac:dyDescent="0.25">
      <c r="A161" s="18"/>
      <c r="B161" s="10"/>
      <c r="C161" s="10"/>
      <c r="D161" s="12"/>
      <c r="E161" s="10"/>
    </row>
    <row r="162" spans="1:5" x14ac:dyDescent="0.25">
      <c r="A162" s="18"/>
      <c r="B162" s="10"/>
      <c r="C162" s="10"/>
      <c r="D162" s="12"/>
      <c r="E162" s="10"/>
    </row>
    <row r="163" spans="1:5" x14ac:dyDescent="0.25">
      <c r="A163" s="18"/>
      <c r="B163" s="10"/>
      <c r="C163" s="10"/>
      <c r="D163" s="12"/>
      <c r="E163" s="10"/>
    </row>
    <row r="164" spans="1:5" x14ac:dyDescent="0.25">
      <c r="A164" s="18"/>
      <c r="B164" s="10"/>
      <c r="C164" s="10"/>
      <c r="D164" s="12"/>
      <c r="E164" s="10"/>
    </row>
    <row r="165" spans="1:5" x14ac:dyDescent="0.25">
      <c r="A165" s="18"/>
      <c r="B165" s="10"/>
      <c r="C165" s="10"/>
      <c r="D165" s="12"/>
      <c r="E165" s="10"/>
    </row>
    <row r="166" spans="1:5" x14ac:dyDescent="0.25">
      <c r="A166" s="18"/>
      <c r="B166" s="10"/>
      <c r="C166" s="10"/>
      <c r="D166" s="12"/>
      <c r="E166" s="10"/>
    </row>
    <row r="167" spans="1:5" x14ac:dyDescent="0.25">
      <c r="A167" s="18"/>
      <c r="B167" s="10"/>
      <c r="C167" s="10"/>
      <c r="D167" s="12"/>
      <c r="E167" s="10"/>
    </row>
    <row r="168" spans="1:5" x14ac:dyDescent="0.25">
      <c r="A168" s="18"/>
      <c r="B168" s="10"/>
      <c r="C168" s="10"/>
      <c r="D168" s="12"/>
      <c r="E168" s="10"/>
    </row>
    <row r="169" spans="1:5" x14ac:dyDescent="0.25">
      <c r="A169" s="18"/>
      <c r="B169" s="10"/>
      <c r="C169" s="10"/>
      <c r="D169" s="12"/>
      <c r="E169" s="10"/>
    </row>
    <row r="170" spans="1:5" x14ac:dyDescent="0.25">
      <c r="A170" s="18"/>
      <c r="B170" s="10"/>
      <c r="C170" s="10"/>
      <c r="D170" s="12"/>
      <c r="E170" s="10"/>
    </row>
    <row r="171" spans="1:5" x14ac:dyDescent="0.25">
      <c r="A171" s="18"/>
      <c r="B171" s="10"/>
      <c r="C171" s="10"/>
      <c r="D171" s="12"/>
      <c r="E171" s="10"/>
    </row>
    <row r="172" spans="1:5" x14ac:dyDescent="0.25">
      <c r="A172" s="18"/>
      <c r="B172" s="10"/>
      <c r="C172" s="10"/>
      <c r="D172" s="12"/>
      <c r="E172" s="10"/>
    </row>
    <row r="173" spans="1:5" x14ac:dyDescent="0.25">
      <c r="A173" s="18"/>
      <c r="B173" s="10"/>
      <c r="C173" s="10"/>
      <c r="D173" s="12"/>
      <c r="E173" s="10"/>
    </row>
    <row r="174" spans="1:5" x14ac:dyDescent="0.25">
      <c r="A174" s="18"/>
      <c r="B174" s="10"/>
      <c r="C174" s="10"/>
      <c r="D174" s="12"/>
      <c r="E174" s="10"/>
    </row>
    <row r="175" spans="1:5" x14ac:dyDescent="0.25">
      <c r="A175" s="18"/>
      <c r="B175" s="10"/>
      <c r="C175" s="10"/>
      <c r="D175" s="12"/>
      <c r="E175" s="10"/>
    </row>
    <row r="176" spans="1:5" x14ac:dyDescent="0.25">
      <c r="A176" s="18"/>
      <c r="B176" s="10"/>
      <c r="C176" s="10"/>
      <c r="D176" s="12"/>
      <c r="E176" s="10"/>
    </row>
    <row r="177" spans="1:5" x14ac:dyDescent="0.25">
      <c r="A177" s="18"/>
      <c r="B177" s="10"/>
      <c r="C177" s="10"/>
      <c r="D177" s="12"/>
      <c r="E177" s="10"/>
    </row>
    <row r="178" spans="1:5" x14ac:dyDescent="0.25">
      <c r="A178" s="18"/>
      <c r="B178" s="10"/>
      <c r="C178" s="10"/>
      <c r="D178" s="12"/>
      <c r="E178" s="10"/>
    </row>
    <row r="179" spans="1:5" x14ac:dyDescent="0.25">
      <c r="A179" s="18"/>
      <c r="B179" s="10"/>
      <c r="C179" s="10"/>
      <c r="D179" s="12"/>
      <c r="E179" s="10"/>
    </row>
    <row r="180" spans="1:5" x14ac:dyDescent="0.25">
      <c r="A180" s="18"/>
      <c r="B180" s="10"/>
      <c r="C180" s="10"/>
      <c r="D180" s="12"/>
      <c r="E180" s="10"/>
    </row>
    <row r="181" spans="1:5" x14ac:dyDescent="0.25">
      <c r="A181" s="18"/>
      <c r="B181" s="10"/>
      <c r="C181" s="10"/>
      <c r="D181" s="12"/>
      <c r="E181" s="10"/>
    </row>
    <row r="182" spans="1:5" x14ac:dyDescent="0.25">
      <c r="A182" s="18"/>
      <c r="B182" s="10"/>
      <c r="C182" s="10"/>
      <c r="D182" s="12"/>
      <c r="E182" s="10"/>
    </row>
    <row r="183" spans="1:5" x14ac:dyDescent="0.25">
      <c r="A183" s="18"/>
      <c r="B183" s="10"/>
      <c r="C183" s="10"/>
      <c r="D183" s="12"/>
      <c r="E183" s="10"/>
    </row>
    <row r="184" spans="1:5" x14ac:dyDescent="0.25">
      <c r="A184" s="18"/>
      <c r="B184" s="10"/>
      <c r="C184" s="10"/>
      <c r="D184" s="12"/>
      <c r="E184" s="10"/>
    </row>
    <row r="185" spans="1:5" x14ac:dyDescent="0.25">
      <c r="A185" s="18"/>
      <c r="B185" s="10"/>
      <c r="C185" s="10"/>
      <c r="D185" s="12"/>
      <c r="E185" s="10"/>
    </row>
    <row r="186" spans="1:5" x14ac:dyDescent="0.25">
      <c r="A186" s="18"/>
      <c r="B186" s="10"/>
      <c r="C186" s="10"/>
      <c r="D186" s="12"/>
      <c r="E186" s="10"/>
    </row>
    <row r="187" spans="1:5" x14ac:dyDescent="0.25">
      <c r="A187" s="18"/>
      <c r="B187" s="10"/>
      <c r="C187" s="10"/>
      <c r="D187" s="12"/>
      <c r="E187" s="10"/>
    </row>
    <row r="188" spans="1:5" x14ac:dyDescent="0.25">
      <c r="A188" s="18"/>
      <c r="B188" s="10"/>
      <c r="C188" s="10"/>
      <c r="D188" s="12"/>
      <c r="E188" s="10"/>
    </row>
    <row r="189" spans="1:5" x14ac:dyDescent="0.25">
      <c r="A189" s="18"/>
      <c r="B189" s="10"/>
      <c r="C189" s="10"/>
      <c r="D189" s="12"/>
      <c r="E189" s="10"/>
    </row>
    <row r="190" spans="1:5" x14ac:dyDescent="0.25">
      <c r="A190" s="18"/>
      <c r="B190" s="10"/>
      <c r="C190" s="10"/>
      <c r="D190" s="12"/>
      <c r="E190" s="10"/>
    </row>
    <row r="191" spans="1:5" x14ac:dyDescent="0.25">
      <c r="A191" s="18"/>
      <c r="B191" s="10"/>
      <c r="C191" s="10"/>
      <c r="D191" s="12"/>
      <c r="E191" s="10"/>
    </row>
    <row r="192" spans="1:5" x14ac:dyDescent="0.25">
      <c r="A192" s="18"/>
      <c r="B192" s="10"/>
      <c r="C192" s="10"/>
      <c r="D192" s="12"/>
      <c r="E192" s="10"/>
    </row>
    <row r="193" spans="1:5" x14ac:dyDescent="0.25">
      <c r="A193" s="18"/>
      <c r="B193" s="10"/>
      <c r="C193" s="10"/>
      <c r="D193" s="12"/>
      <c r="E193" s="10"/>
    </row>
    <row r="194" spans="1:5" x14ac:dyDescent="0.25">
      <c r="A194" s="18"/>
      <c r="B194" s="10"/>
      <c r="C194" s="10"/>
      <c r="D194" s="12"/>
      <c r="E194" s="10"/>
    </row>
    <row r="195" spans="1:5" x14ac:dyDescent="0.25">
      <c r="A195" s="18"/>
      <c r="B195" s="10"/>
      <c r="C195" s="10"/>
      <c r="D195" s="12"/>
      <c r="E195" s="10"/>
    </row>
    <row r="196" spans="1:5" x14ac:dyDescent="0.25">
      <c r="A196" s="18"/>
      <c r="B196" s="10"/>
      <c r="C196" s="10"/>
      <c r="D196" s="12"/>
      <c r="E196" s="10"/>
    </row>
    <row r="197" spans="1:5" x14ac:dyDescent="0.25">
      <c r="A197" s="18"/>
      <c r="B197" s="10"/>
      <c r="C197" s="10"/>
      <c r="D197" s="12"/>
      <c r="E197" s="10"/>
    </row>
    <row r="198" spans="1:5" x14ac:dyDescent="0.25">
      <c r="A198" s="18"/>
      <c r="B198" s="10"/>
      <c r="C198" s="10"/>
      <c r="D198" s="12"/>
      <c r="E198" s="10"/>
    </row>
    <row r="199" spans="1:5" x14ac:dyDescent="0.25">
      <c r="A199" s="18"/>
      <c r="B199" s="10"/>
      <c r="C199" s="10"/>
      <c r="D199" s="12"/>
      <c r="E199" s="10"/>
    </row>
    <row r="200" spans="1:5" x14ac:dyDescent="0.25">
      <c r="A200" s="18"/>
      <c r="B200" s="10"/>
      <c r="C200" s="10"/>
      <c r="D200" s="12"/>
      <c r="E200" s="10"/>
    </row>
    <row r="201" spans="1:5" x14ac:dyDescent="0.25">
      <c r="A201" s="18"/>
      <c r="B201" s="10"/>
      <c r="C201" s="10"/>
      <c r="D201" s="12"/>
      <c r="E201" s="10"/>
    </row>
    <row r="202" spans="1:5" x14ac:dyDescent="0.25">
      <c r="A202" s="18"/>
      <c r="B202" s="10"/>
      <c r="C202" s="10"/>
      <c r="D202" s="12"/>
      <c r="E202" s="10"/>
    </row>
    <row r="203" spans="1:5" x14ac:dyDescent="0.25">
      <c r="A203" s="18"/>
      <c r="B203" s="10"/>
      <c r="C203" s="10"/>
      <c r="D203" s="12"/>
      <c r="E203" s="10"/>
    </row>
    <row r="204" spans="1:5" x14ac:dyDescent="0.25">
      <c r="A204" s="18"/>
      <c r="B204" s="10"/>
      <c r="C204" s="10"/>
      <c r="D204" s="12"/>
      <c r="E204" s="10"/>
    </row>
    <row r="205" spans="1:5" x14ac:dyDescent="0.25">
      <c r="A205" s="18"/>
      <c r="B205" s="10"/>
      <c r="C205" s="10"/>
      <c r="D205" s="12"/>
      <c r="E205" s="10"/>
    </row>
    <row r="206" spans="1:5" x14ac:dyDescent="0.25">
      <c r="A206" s="18"/>
      <c r="B206" s="10"/>
      <c r="C206" s="10"/>
      <c r="D206" s="12"/>
      <c r="E206" s="10"/>
    </row>
    <row r="207" spans="1:5" x14ac:dyDescent="0.25">
      <c r="A207" s="18"/>
      <c r="B207" s="10"/>
      <c r="C207" s="10"/>
      <c r="D207" s="12"/>
      <c r="E207" s="10"/>
    </row>
    <row r="208" spans="1:5" x14ac:dyDescent="0.25">
      <c r="A208" s="18"/>
      <c r="B208" s="10"/>
      <c r="C208" s="10"/>
      <c r="D208" s="12"/>
      <c r="E208" s="10"/>
    </row>
    <row r="209" spans="1:5" x14ac:dyDescent="0.25">
      <c r="A209" s="18"/>
      <c r="B209" s="10"/>
      <c r="C209" s="10"/>
      <c r="D209" s="12"/>
      <c r="E209" s="10"/>
    </row>
    <row r="210" spans="1:5" x14ac:dyDescent="0.25">
      <c r="A210" s="18"/>
      <c r="B210" s="10"/>
      <c r="C210" s="10"/>
      <c r="D210" s="12"/>
      <c r="E210" s="10"/>
    </row>
    <row r="211" spans="1:5" x14ac:dyDescent="0.25">
      <c r="A211" s="18"/>
      <c r="B211" s="10"/>
      <c r="C211" s="10"/>
      <c r="D211" s="12"/>
      <c r="E211" s="10"/>
    </row>
    <row r="212" spans="1:5" x14ac:dyDescent="0.25">
      <c r="A212" s="18"/>
      <c r="B212" s="10"/>
      <c r="C212" s="10"/>
      <c r="D212" s="12"/>
      <c r="E212" s="10"/>
    </row>
    <row r="213" spans="1:5" x14ac:dyDescent="0.25">
      <c r="A213" s="18"/>
      <c r="B213" s="10"/>
      <c r="C213" s="10"/>
      <c r="D213" s="12"/>
      <c r="E213" s="10"/>
    </row>
    <row r="214" spans="1:5" x14ac:dyDescent="0.25">
      <c r="A214" s="18"/>
      <c r="B214" s="10"/>
      <c r="C214" s="10"/>
      <c r="D214" s="12"/>
      <c r="E214" s="10"/>
    </row>
    <row r="215" spans="1:5" x14ac:dyDescent="0.25">
      <c r="A215" s="18"/>
      <c r="B215" s="10"/>
      <c r="C215" s="10"/>
      <c r="D215" s="12"/>
      <c r="E215" s="10"/>
    </row>
    <row r="216" spans="1:5" x14ac:dyDescent="0.25">
      <c r="A216" s="18"/>
      <c r="B216" s="10"/>
      <c r="C216" s="10"/>
      <c r="D216" s="12"/>
      <c r="E216" s="10"/>
    </row>
    <row r="217" spans="1:5" x14ac:dyDescent="0.25">
      <c r="A217" s="18"/>
      <c r="B217" s="10"/>
      <c r="C217" s="10"/>
      <c r="D217" s="12"/>
      <c r="E217" s="10"/>
    </row>
    <row r="218" spans="1:5" x14ac:dyDescent="0.25">
      <c r="A218" s="18"/>
      <c r="B218" s="10"/>
      <c r="C218" s="10"/>
      <c r="D218" s="12"/>
      <c r="E218" s="10"/>
    </row>
    <row r="219" spans="1:5" x14ac:dyDescent="0.25">
      <c r="A219" s="18"/>
      <c r="B219" s="10"/>
      <c r="C219" s="10"/>
      <c r="D219" s="12"/>
      <c r="E219" s="10"/>
    </row>
    <row r="220" spans="1:5" x14ac:dyDescent="0.25">
      <c r="A220" s="18"/>
      <c r="B220" s="10"/>
      <c r="C220" s="10"/>
      <c r="D220" s="12"/>
      <c r="E220" s="10"/>
    </row>
    <row r="221" spans="1:5" x14ac:dyDescent="0.25">
      <c r="A221" s="18"/>
      <c r="B221" s="10"/>
      <c r="C221" s="10"/>
      <c r="D221" s="12"/>
      <c r="E221" s="10"/>
    </row>
    <row r="222" spans="1:5" x14ac:dyDescent="0.25">
      <c r="A222" s="18"/>
      <c r="B222" s="10"/>
      <c r="C222" s="10"/>
      <c r="D222" s="12"/>
      <c r="E222" s="10"/>
    </row>
    <row r="223" spans="1:5" x14ac:dyDescent="0.25">
      <c r="A223" s="18"/>
      <c r="B223" s="10"/>
      <c r="C223" s="10"/>
      <c r="D223" s="12"/>
      <c r="E223" s="10"/>
    </row>
    <row r="224" spans="1:5" x14ac:dyDescent="0.25">
      <c r="A224" s="18"/>
      <c r="B224" s="10"/>
      <c r="C224" s="10"/>
      <c r="D224" s="12"/>
      <c r="E224" s="10"/>
    </row>
    <row r="225" spans="1:5" x14ac:dyDescent="0.25">
      <c r="A225" s="18"/>
      <c r="B225" s="10"/>
      <c r="C225" s="10"/>
      <c r="D225" s="12"/>
      <c r="E225" s="10"/>
    </row>
    <row r="226" spans="1:5" x14ac:dyDescent="0.25">
      <c r="A226" s="18"/>
      <c r="B226" s="10"/>
      <c r="C226" s="10"/>
      <c r="D226" s="12"/>
      <c r="E226" s="10"/>
    </row>
    <row r="227" spans="1:5" x14ac:dyDescent="0.25">
      <c r="A227" s="18"/>
      <c r="B227" s="10"/>
      <c r="C227" s="10"/>
      <c r="D227" s="12"/>
      <c r="E227" s="10"/>
    </row>
    <row r="228" spans="1:5" x14ac:dyDescent="0.25">
      <c r="A228" s="18"/>
      <c r="B228" s="10"/>
      <c r="C228" s="10"/>
      <c r="D228" s="12"/>
      <c r="E228" s="10"/>
    </row>
    <row r="229" spans="1:5" x14ac:dyDescent="0.25">
      <c r="A229" s="18"/>
      <c r="B229" s="10"/>
      <c r="C229" s="10"/>
      <c r="D229" s="12"/>
      <c r="E229" s="10"/>
    </row>
    <row r="230" spans="1:5" x14ac:dyDescent="0.25">
      <c r="A230" s="18"/>
      <c r="B230" s="10"/>
      <c r="C230" s="10"/>
      <c r="D230" s="12"/>
      <c r="E230" s="10"/>
    </row>
    <row r="231" spans="1:5" x14ac:dyDescent="0.25">
      <c r="A231" s="18"/>
      <c r="B231" s="10"/>
      <c r="C231" s="10"/>
      <c r="D231" s="12"/>
      <c r="E231" s="10"/>
    </row>
    <row r="232" spans="1:5" x14ac:dyDescent="0.25">
      <c r="A232" s="18"/>
      <c r="B232" s="10"/>
      <c r="C232" s="10"/>
      <c r="D232" s="12"/>
      <c r="E232" s="10"/>
    </row>
    <row r="233" spans="1:5" x14ac:dyDescent="0.25">
      <c r="A233" s="18"/>
      <c r="B233" s="10"/>
      <c r="C233" s="10"/>
      <c r="D233" s="12"/>
      <c r="E233" s="10"/>
    </row>
    <row r="234" spans="1:5" x14ac:dyDescent="0.25">
      <c r="A234" s="18"/>
      <c r="B234" s="10"/>
      <c r="C234" s="10"/>
      <c r="D234" s="12"/>
      <c r="E234" s="10"/>
    </row>
    <row r="235" spans="1:5" x14ac:dyDescent="0.25">
      <c r="A235" s="18"/>
      <c r="B235" s="10"/>
      <c r="C235" s="10"/>
      <c r="D235" s="12"/>
      <c r="E235" s="10"/>
    </row>
    <row r="236" spans="1:5" x14ac:dyDescent="0.25">
      <c r="A236" s="18"/>
      <c r="B236" s="10"/>
      <c r="C236" s="10"/>
      <c r="D236" s="12"/>
      <c r="E236" s="10"/>
    </row>
    <row r="237" spans="1:5" x14ac:dyDescent="0.25">
      <c r="A237" s="18"/>
      <c r="B237" s="10"/>
      <c r="C237" s="10"/>
      <c r="D237" s="12"/>
      <c r="E237" s="10"/>
    </row>
    <row r="238" spans="1:5" x14ac:dyDescent="0.25">
      <c r="A238" s="18"/>
      <c r="B238" s="10"/>
      <c r="C238" s="10"/>
      <c r="D238" s="12"/>
      <c r="E238" s="10"/>
    </row>
    <row r="239" spans="1:5" x14ac:dyDescent="0.25">
      <c r="A239" s="18"/>
      <c r="B239" s="10"/>
      <c r="C239" s="10"/>
      <c r="D239" s="12"/>
      <c r="E239" s="10"/>
    </row>
    <row r="240" spans="1:5" x14ac:dyDescent="0.25">
      <c r="A240" s="18"/>
      <c r="B240" s="10"/>
      <c r="C240" s="10"/>
      <c r="D240" s="12"/>
      <c r="E240" s="10"/>
    </row>
    <row r="241" spans="1:5" x14ac:dyDescent="0.25">
      <c r="A241" s="18"/>
      <c r="B241" s="10"/>
      <c r="C241" s="10"/>
      <c r="D241" s="12"/>
      <c r="E241" s="10"/>
    </row>
    <row r="242" spans="1:5" x14ac:dyDescent="0.25">
      <c r="A242" s="18"/>
      <c r="B242" s="10"/>
      <c r="C242" s="10"/>
      <c r="D242" s="12"/>
      <c r="E242" s="10"/>
    </row>
    <row r="243" spans="1:5" x14ac:dyDescent="0.25">
      <c r="A243" s="18"/>
      <c r="B243" s="10"/>
      <c r="C243" s="10"/>
      <c r="D243" s="12"/>
      <c r="E243" s="10"/>
    </row>
    <row r="244" spans="1:5" x14ac:dyDescent="0.25">
      <c r="A244" s="18"/>
      <c r="B244" s="10"/>
      <c r="C244" s="10"/>
      <c r="D244" s="12"/>
      <c r="E244" s="10"/>
    </row>
    <row r="245" spans="1:5" x14ac:dyDescent="0.25">
      <c r="A245" s="18"/>
      <c r="B245" s="10"/>
      <c r="C245" s="10"/>
      <c r="D245" s="12"/>
      <c r="E245" s="10"/>
    </row>
    <row r="246" spans="1:5" x14ac:dyDescent="0.25">
      <c r="A246" s="18"/>
      <c r="B246" s="10"/>
      <c r="C246" s="10"/>
      <c r="D246" s="12"/>
      <c r="E246" s="10"/>
    </row>
    <row r="247" spans="1:5" x14ac:dyDescent="0.25">
      <c r="A247" s="18"/>
      <c r="B247" s="10"/>
      <c r="C247" s="10"/>
      <c r="D247" s="12"/>
      <c r="E247" s="10"/>
    </row>
    <row r="248" spans="1:5" x14ac:dyDescent="0.25">
      <c r="A248" s="18"/>
      <c r="B248" s="10"/>
      <c r="C248" s="10"/>
      <c r="D248" s="12"/>
      <c r="E248" s="10"/>
    </row>
    <row r="249" spans="1:5" x14ac:dyDescent="0.25">
      <c r="A249" s="18"/>
      <c r="B249" s="10"/>
      <c r="C249" s="10"/>
      <c r="D249" s="12"/>
      <c r="E249" s="10"/>
    </row>
    <row r="250" spans="1:5" x14ac:dyDescent="0.25">
      <c r="A250" s="18"/>
      <c r="B250" s="10"/>
      <c r="C250" s="10"/>
      <c r="D250" s="12"/>
      <c r="E250" s="10"/>
    </row>
    <row r="251" spans="1:5" x14ac:dyDescent="0.25">
      <c r="A251" s="18"/>
      <c r="B251" s="10"/>
      <c r="C251" s="10"/>
      <c r="D251" s="12"/>
      <c r="E251" s="10"/>
    </row>
    <row r="252" spans="1:5" x14ac:dyDescent="0.25">
      <c r="A252" s="18"/>
      <c r="B252" s="10"/>
      <c r="C252" s="10"/>
      <c r="D252" s="12"/>
      <c r="E252" s="10"/>
    </row>
    <row r="253" spans="1:5" x14ac:dyDescent="0.25">
      <c r="A253" s="18"/>
      <c r="B253" s="10"/>
      <c r="C253" s="10"/>
      <c r="D253" s="12"/>
      <c r="E253" s="10"/>
    </row>
    <row r="254" spans="1:5" x14ac:dyDescent="0.25">
      <c r="A254" s="18"/>
      <c r="B254" s="10"/>
      <c r="C254" s="10"/>
      <c r="D254" s="12"/>
      <c r="E254" s="10"/>
    </row>
    <row r="255" spans="1:5" x14ac:dyDescent="0.25">
      <c r="A255" s="18"/>
      <c r="B255" s="10"/>
      <c r="C255" s="10"/>
      <c r="D255" s="12"/>
      <c r="E255" s="10"/>
    </row>
    <row r="256" spans="1:5" x14ac:dyDescent="0.25">
      <c r="A256" s="18"/>
      <c r="B256" s="10"/>
      <c r="C256" s="10"/>
      <c r="D256" s="12"/>
      <c r="E256" s="10"/>
    </row>
    <row r="257" spans="1:5" x14ac:dyDescent="0.25">
      <c r="A257" s="18"/>
      <c r="B257" s="10"/>
      <c r="C257" s="10"/>
      <c r="D257" s="12"/>
      <c r="E257" s="10"/>
    </row>
    <row r="258" spans="1:5" x14ac:dyDescent="0.25">
      <c r="A258" s="18"/>
      <c r="B258" s="10"/>
      <c r="C258" s="10"/>
      <c r="D258" s="12"/>
      <c r="E258" s="10"/>
    </row>
    <row r="259" spans="1:5" x14ac:dyDescent="0.25">
      <c r="A259" s="18"/>
      <c r="B259" s="10"/>
      <c r="C259" s="10"/>
      <c r="D259" s="12"/>
      <c r="E259" s="10"/>
    </row>
    <row r="260" spans="1:5" x14ac:dyDescent="0.25">
      <c r="A260" s="18"/>
      <c r="B260" s="10"/>
      <c r="C260" s="10"/>
      <c r="D260" s="12"/>
      <c r="E260" s="10"/>
    </row>
    <row r="261" spans="1:5" x14ac:dyDescent="0.25">
      <c r="A261" s="18"/>
      <c r="B261" s="10"/>
      <c r="C261" s="10"/>
      <c r="D261" s="12"/>
      <c r="E261" s="10"/>
    </row>
    <row r="262" spans="1:5" x14ac:dyDescent="0.25">
      <c r="A262" s="18"/>
      <c r="B262" s="10"/>
      <c r="C262" s="10"/>
      <c r="D262" s="12"/>
      <c r="E262" s="10"/>
    </row>
    <row r="263" spans="1:5" x14ac:dyDescent="0.25">
      <c r="A263" s="18"/>
      <c r="B263" s="10"/>
      <c r="C263" s="10"/>
      <c r="D263" s="12"/>
      <c r="E263" s="10"/>
    </row>
    <row r="264" spans="1:5" x14ac:dyDescent="0.25">
      <c r="A264" s="18"/>
      <c r="B264" s="10"/>
      <c r="C264" s="10"/>
      <c r="D264" s="12"/>
      <c r="E264" s="10"/>
    </row>
    <row r="265" spans="1:5" x14ac:dyDescent="0.25">
      <c r="A265" s="18"/>
      <c r="B265" s="10"/>
      <c r="C265" s="10"/>
      <c r="D265" s="12"/>
      <c r="E265" s="10"/>
    </row>
    <row r="266" spans="1:5" x14ac:dyDescent="0.25">
      <c r="A266" s="18"/>
      <c r="B266" s="10"/>
      <c r="C266" s="10"/>
      <c r="D266" s="12"/>
      <c r="E266" s="10"/>
    </row>
    <row r="267" spans="1:5" x14ac:dyDescent="0.25">
      <c r="A267" s="18"/>
      <c r="B267" s="10"/>
      <c r="C267" s="10"/>
      <c r="D267" s="12"/>
      <c r="E267" s="10"/>
    </row>
    <row r="268" spans="1:5" x14ac:dyDescent="0.25">
      <c r="A268" s="18"/>
      <c r="B268" s="10"/>
      <c r="C268" s="10"/>
      <c r="D268" s="12"/>
      <c r="E268" s="10"/>
    </row>
    <row r="269" spans="1:5" x14ac:dyDescent="0.25">
      <c r="A269" s="18"/>
      <c r="B269" s="10"/>
      <c r="C269" s="10"/>
      <c r="D269" s="12"/>
      <c r="E269" s="10"/>
    </row>
    <row r="270" spans="1:5" x14ac:dyDescent="0.25">
      <c r="A270" s="18"/>
      <c r="B270" s="10"/>
      <c r="C270" s="10"/>
      <c r="D270" s="12"/>
      <c r="E270" s="10"/>
    </row>
    <row r="271" spans="1:5" x14ac:dyDescent="0.25">
      <c r="A271" s="18"/>
      <c r="B271" s="10"/>
      <c r="C271" s="10"/>
      <c r="D271" s="12"/>
      <c r="E271" s="10"/>
    </row>
    <row r="272" spans="1:5" x14ac:dyDescent="0.25">
      <c r="A272" s="18"/>
      <c r="B272" s="10"/>
      <c r="C272" s="10"/>
      <c r="D272" s="12"/>
      <c r="E272" s="10"/>
    </row>
    <row r="273" spans="1:5" x14ac:dyDescent="0.25">
      <c r="A273" s="18"/>
      <c r="B273" s="10"/>
      <c r="C273" s="10"/>
      <c r="D273" s="12"/>
      <c r="E273" s="10"/>
    </row>
    <row r="274" spans="1:5" x14ac:dyDescent="0.25">
      <c r="A274" s="18"/>
      <c r="B274" s="10"/>
      <c r="C274" s="10"/>
      <c r="D274" s="12"/>
      <c r="E274" s="10"/>
    </row>
    <row r="275" spans="1:5" x14ac:dyDescent="0.25">
      <c r="A275" s="18"/>
      <c r="B275" s="10"/>
      <c r="C275" s="10"/>
      <c r="D275" s="12"/>
      <c r="E275" s="10"/>
    </row>
    <row r="276" spans="1:5" x14ac:dyDescent="0.25">
      <c r="A276" s="18"/>
      <c r="B276" s="10"/>
      <c r="C276" s="10"/>
      <c r="D276" s="12"/>
      <c r="E276" s="10"/>
    </row>
    <row r="277" spans="1:5" x14ac:dyDescent="0.25">
      <c r="A277" s="18"/>
      <c r="B277" s="10"/>
      <c r="C277" s="10"/>
      <c r="D277" s="12"/>
      <c r="E277" s="10"/>
    </row>
    <row r="278" spans="1:5" x14ac:dyDescent="0.25">
      <c r="A278" s="18"/>
      <c r="B278" s="10"/>
      <c r="C278" s="10"/>
      <c r="D278" s="12"/>
      <c r="E278" s="10"/>
    </row>
    <row r="279" spans="1:5" x14ac:dyDescent="0.25">
      <c r="A279" s="18"/>
      <c r="B279" s="10"/>
      <c r="C279" s="10"/>
      <c r="D279" s="12"/>
      <c r="E279" s="10"/>
    </row>
    <row r="280" spans="1:5" x14ac:dyDescent="0.25">
      <c r="A280" s="18"/>
      <c r="B280" s="10"/>
      <c r="C280" s="10"/>
      <c r="D280" s="12"/>
      <c r="E280" s="10"/>
    </row>
    <row r="281" spans="1:5" x14ac:dyDescent="0.25">
      <c r="A281" s="18"/>
      <c r="B281" s="10"/>
      <c r="C281" s="10"/>
      <c r="D281" s="12"/>
      <c r="E281" s="10"/>
    </row>
    <row r="282" spans="1:5" x14ac:dyDescent="0.25">
      <c r="A282" s="18"/>
      <c r="B282" s="10"/>
      <c r="C282" s="10"/>
      <c r="D282" s="12"/>
      <c r="E282" s="10"/>
    </row>
    <row r="283" spans="1:5" x14ac:dyDescent="0.25">
      <c r="A283" s="18"/>
      <c r="B283" s="10"/>
      <c r="C283" s="10"/>
      <c r="D283" s="12"/>
      <c r="E283" s="10"/>
    </row>
    <row r="284" spans="1:5" x14ac:dyDescent="0.25">
      <c r="A284" s="18"/>
      <c r="B284" s="10"/>
      <c r="C284" s="10"/>
      <c r="D284" s="12"/>
      <c r="E284" s="10"/>
    </row>
    <row r="285" spans="1:5" x14ac:dyDescent="0.25">
      <c r="A285" s="18"/>
      <c r="B285" s="10"/>
      <c r="C285" s="10"/>
      <c r="D285" s="12"/>
      <c r="E285" s="10"/>
    </row>
    <row r="286" spans="1:5" x14ac:dyDescent="0.25">
      <c r="A286" s="18"/>
      <c r="B286" s="10"/>
      <c r="C286" s="10"/>
      <c r="D286" s="12"/>
      <c r="E286" s="10"/>
    </row>
    <row r="287" spans="1:5" x14ac:dyDescent="0.25">
      <c r="A287" s="18"/>
      <c r="B287" s="10"/>
      <c r="C287" s="10"/>
      <c r="D287" s="12"/>
      <c r="E287" s="10"/>
    </row>
    <row r="288" spans="1:5" x14ac:dyDescent="0.25">
      <c r="A288" s="18"/>
      <c r="B288" s="10"/>
      <c r="C288" s="10"/>
      <c r="D288" s="12"/>
      <c r="E288" s="10"/>
    </row>
    <row r="289" spans="1:5" x14ac:dyDescent="0.25">
      <c r="A289" s="18"/>
      <c r="B289" s="10"/>
      <c r="C289" s="10"/>
      <c r="D289" s="12"/>
      <c r="E289" s="10"/>
    </row>
    <row r="290" spans="1:5" x14ac:dyDescent="0.25">
      <c r="A290" s="18"/>
      <c r="B290" s="10"/>
      <c r="C290" s="10"/>
      <c r="D290" s="12"/>
      <c r="E290" s="10"/>
    </row>
    <row r="291" spans="1:5" x14ac:dyDescent="0.25">
      <c r="A291" s="18"/>
      <c r="B291" s="10"/>
      <c r="C291" s="10"/>
      <c r="D291" s="12"/>
      <c r="E291" s="10"/>
    </row>
    <row r="292" spans="1:5" x14ac:dyDescent="0.25">
      <c r="A292" s="18"/>
      <c r="B292" s="10"/>
      <c r="C292" s="10"/>
      <c r="D292" s="12"/>
      <c r="E292" s="10"/>
    </row>
    <row r="293" spans="1:5" x14ac:dyDescent="0.25">
      <c r="A293" s="18"/>
      <c r="B293" s="10"/>
      <c r="C293" s="10"/>
      <c r="D293" s="12"/>
      <c r="E293" s="10"/>
    </row>
    <row r="294" spans="1:5" x14ac:dyDescent="0.25">
      <c r="A294" s="18"/>
      <c r="B294" s="10"/>
      <c r="C294" s="10"/>
      <c r="D294" s="12"/>
      <c r="E294" s="10"/>
    </row>
    <row r="295" spans="1:5" x14ac:dyDescent="0.25">
      <c r="A295" s="18"/>
      <c r="B295" s="10"/>
      <c r="C295" s="10"/>
      <c r="D295" s="12"/>
      <c r="E295" s="10"/>
    </row>
    <row r="296" spans="1:5" x14ac:dyDescent="0.25">
      <c r="A296" s="18"/>
      <c r="B296" s="10"/>
      <c r="C296" s="10"/>
      <c r="D296" s="12"/>
      <c r="E296" s="10"/>
    </row>
    <row r="297" spans="1:5" x14ac:dyDescent="0.25">
      <c r="A297" s="18"/>
      <c r="B297" s="10"/>
      <c r="C297" s="10"/>
      <c r="D297" s="12"/>
      <c r="E297" s="10"/>
    </row>
    <row r="298" spans="1:5" x14ac:dyDescent="0.25">
      <c r="A298" s="18"/>
      <c r="B298" s="10"/>
      <c r="C298" s="10"/>
      <c r="D298" s="12"/>
      <c r="E298" s="10"/>
    </row>
    <row r="299" spans="1:5" x14ac:dyDescent="0.25">
      <c r="A299" s="18"/>
      <c r="B299" s="10"/>
      <c r="C299" s="10"/>
      <c r="D299" s="12"/>
      <c r="E299" s="10"/>
    </row>
    <row r="300" spans="1:5" x14ac:dyDescent="0.25">
      <c r="A300" s="18"/>
      <c r="B300" s="10"/>
      <c r="C300" s="10"/>
      <c r="D300" s="12"/>
      <c r="E300" s="10"/>
    </row>
    <row r="301" spans="1:5" x14ac:dyDescent="0.25">
      <c r="A301" s="18"/>
      <c r="B301" s="10"/>
      <c r="C301" s="10"/>
      <c r="D301" s="12"/>
      <c r="E301" s="10"/>
    </row>
    <row r="302" spans="1:5" x14ac:dyDescent="0.25">
      <c r="A302" s="18"/>
      <c r="B302" s="10"/>
      <c r="C302" s="10"/>
      <c r="D302" s="12"/>
      <c r="E302" s="10"/>
    </row>
    <row r="303" spans="1:5" x14ac:dyDescent="0.25">
      <c r="A303" s="18"/>
      <c r="B303" s="10"/>
      <c r="C303" s="10"/>
      <c r="D303" s="12"/>
      <c r="E303" s="10"/>
    </row>
    <row r="304" spans="1:5" x14ac:dyDescent="0.25">
      <c r="A304" s="18"/>
      <c r="B304" s="10"/>
      <c r="C304" s="10"/>
      <c r="D304" s="12"/>
      <c r="E304" s="10"/>
    </row>
    <row r="305" spans="1:5" x14ac:dyDescent="0.25">
      <c r="A305" s="18"/>
      <c r="B305" s="10"/>
      <c r="C305" s="10"/>
      <c r="D305" s="12"/>
      <c r="E305" s="10"/>
    </row>
    <row r="306" spans="1:5" x14ac:dyDescent="0.25">
      <c r="A306" s="18"/>
      <c r="B306" s="10"/>
      <c r="C306" s="10"/>
      <c r="D306" s="12"/>
      <c r="E306" s="10"/>
    </row>
    <row r="307" spans="1:5" x14ac:dyDescent="0.25">
      <c r="A307" s="18"/>
      <c r="B307" s="10"/>
      <c r="C307" s="10"/>
      <c r="D307" s="12"/>
      <c r="E307" s="10"/>
    </row>
    <row r="308" spans="1:5" x14ac:dyDescent="0.25">
      <c r="A308" s="18"/>
      <c r="B308" s="10"/>
      <c r="C308" s="10"/>
      <c r="D308" s="12"/>
      <c r="E308" s="10"/>
    </row>
    <row r="309" spans="1:5" x14ac:dyDescent="0.25">
      <c r="A309" s="18"/>
      <c r="B309" s="10"/>
      <c r="C309" s="10"/>
      <c r="D309" s="12"/>
      <c r="E309" s="10"/>
    </row>
    <row r="310" spans="1:5" x14ac:dyDescent="0.25">
      <c r="A310" s="18"/>
      <c r="B310" s="10"/>
      <c r="C310" s="10"/>
      <c r="D310" s="12"/>
      <c r="E310" s="10"/>
    </row>
    <row r="311" spans="1:5" x14ac:dyDescent="0.25">
      <c r="A311" s="18"/>
      <c r="B311" s="10"/>
      <c r="C311" s="10"/>
      <c r="D311" s="12"/>
      <c r="E311" s="10"/>
    </row>
    <row r="312" spans="1:5" x14ac:dyDescent="0.25">
      <c r="A312" s="18"/>
      <c r="B312" s="10"/>
      <c r="C312" s="10"/>
      <c r="D312" s="12"/>
      <c r="E312" s="10"/>
    </row>
    <row r="313" spans="1:5" x14ac:dyDescent="0.25">
      <c r="A313" s="18"/>
      <c r="B313" s="10"/>
      <c r="C313" s="10"/>
      <c r="D313" s="12"/>
      <c r="E313" s="10"/>
    </row>
    <row r="314" spans="1:5" x14ac:dyDescent="0.25">
      <c r="A314" s="18"/>
      <c r="B314" s="10"/>
      <c r="C314" s="10"/>
      <c r="D314" s="12"/>
      <c r="E314" s="10"/>
    </row>
    <row r="315" spans="1:5" x14ac:dyDescent="0.25">
      <c r="A315" s="18"/>
      <c r="B315" s="10"/>
      <c r="C315" s="10"/>
      <c r="D315" s="12"/>
      <c r="E315" s="10"/>
    </row>
    <row r="316" spans="1:5" x14ac:dyDescent="0.25">
      <c r="A316" s="18"/>
      <c r="B316" s="10"/>
      <c r="C316" s="10"/>
      <c r="D316" s="12"/>
      <c r="E316" s="10"/>
    </row>
    <row r="317" spans="1:5" x14ac:dyDescent="0.25">
      <c r="A317" s="18"/>
      <c r="B317" s="10"/>
      <c r="C317" s="10"/>
      <c r="D317" s="12"/>
      <c r="E317" s="10"/>
    </row>
    <row r="318" spans="1:5" x14ac:dyDescent="0.25">
      <c r="A318" s="18"/>
      <c r="B318" s="10"/>
      <c r="C318" s="10"/>
      <c r="D318" s="12"/>
      <c r="E318" s="10"/>
    </row>
    <row r="319" spans="1:5" x14ac:dyDescent="0.25">
      <c r="A319" s="18"/>
      <c r="B319" s="10"/>
      <c r="C319" s="10"/>
      <c r="D319" s="12"/>
      <c r="E319" s="10"/>
    </row>
    <row r="320" spans="1:5" x14ac:dyDescent="0.25">
      <c r="A320" s="18"/>
      <c r="B320" s="10"/>
      <c r="C320" s="10"/>
      <c r="D320" s="12"/>
      <c r="E320" s="10"/>
    </row>
    <row r="321" spans="1:5" x14ac:dyDescent="0.25">
      <c r="A321" s="18"/>
      <c r="B321" s="10"/>
      <c r="C321" s="10"/>
      <c r="D321" s="12"/>
      <c r="E321" s="10"/>
    </row>
    <row r="322" spans="1:5" x14ac:dyDescent="0.25">
      <c r="A322" s="18"/>
      <c r="B322" s="10"/>
      <c r="C322" s="10"/>
      <c r="D322" s="12"/>
      <c r="E322" s="10"/>
    </row>
    <row r="323" spans="1:5" x14ac:dyDescent="0.25">
      <c r="A323" s="18"/>
      <c r="B323" s="10"/>
      <c r="C323" s="10"/>
      <c r="D323" s="12"/>
      <c r="E323" s="10"/>
    </row>
    <row r="324" spans="1:5" x14ac:dyDescent="0.25">
      <c r="A324" s="18"/>
      <c r="B324" s="10"/>
      <c r="C324" s="10"/>
      <c r="D324" s="12"/>
      <c r="E324" s="10"/>
    </row>
    <row r="325" spans="1:5" x14ac:dyDescent="0.25">
      <c r="A325" s="18"/>
      <c r="B325" s="10"/>
      <c r="C325" s="10"/>
      <c r="D325" s="12"/>
      <c r="E325" s="10"/>
    </row>
    <row r="326" spans="1:5" x14ac:dyDescent="0.25">
      <c r="A326" s="18"/>
      <c r="B326" s="10"/>
      <c r="C326" s="10"/>
      <c r="D326" s="12"/>
      <c r="E326" s="10"/>
    </row>
    <row r="327" spans="1:5" x14ac:dyDescent="0.25">
      <c r="A327" s="18"/>
      <c r="B327" s="10"/>
      <c r="C327" s="10"/>
      <c r="D327" s="12"/>
      <c r="E327" s="10"/>
    </row>
    <row r="328" spans="1:5" x14ac:dyDescent="0.25">
      <c r="A328" s="18"/>
      <c r="B328" s="10"/>
      <c r="C328" s="10"/>
      <c r="D328" s="12"/>
      <c r="E328" s="10"/>
    </row>
    <row r="329" spans="1:5" x14ac:dyDescent="0.25">
      <c r="A329" s="18"/>
      <c r="B329" s="10"/>
      <c r="C329" s="10"/>
      <c r="D329" s="12"/>
      <c r="E329" s="10"/>
    </row>
    <row r="330" spans="1:5" x14ac:dyDescent="0.25">
      <c r="A330" s="18"/>
      <c r="B330" s="10"/>
      <c r="C330" s="10"/>
      <c r="D330" s="12"/>
      <c r="E330" s="10"/>
    </row>
    <row r="331" spans="1:5" x14ac:dyDescent="0.25">
      <c r="A331" s="18"/>
      <c r="B331" s="10"/>
      <c r="C331" s="10"/>
      <c r="D331" s="12"/>
      <c r="E331" s="10"/>
    </row>
    <row r="332" spans="1:5" x14ac:dyDescent="0.25">
      <c r="A332" s="18"/>
      <c r="B332" s="10"/>
      <c r="C332" s="10"/>
      <c r="D332" s="12"/>
      <c r="E332" s="10"/>
    </row>
    <row r="333" spans="1:5" x14ac:dyDescent="0.25">
      <c r="A333" s="18"/>
      <c r="B333" s="10"/>
      <c r="C333" s="10"/>
      <c r="D333" s="12"/>
      <c r="E333" s="10"/>
    </row>
    <row r="334" spans="1:5" x14ac:dyDescent="0.25">
      <c r="A334" s="18"/>
      <c r="B334" s="10"/>
      <c r="C334" s="10"/>
      <c r="D334" s="12"/>
      <c r="E334" s="10"/>
    </row>
    <row r="335" spans="1:5" x14ac:dyDescent="0.25">
      <c r="A335" s="18"/>
      <c r="B335" s="10"/>
      <c r="C335" s="10"/>
      <c r="D335" s="12"/>
      <c r="E335" s="10"/>
    </row>
    <row r="336" spans="1:5" x14ac:dyDescent="0.25">
      <c r="A336" s="18"/>
      <c r="B336" s="10"/>
      <c r="C336" s="10"/>
      <c r="D336" s="12"/>
      <c r="E336" s="10"/>
    </row>
    <row r="337" spans="1:5" x14ac:dyDescent="0.25">
      <c r="A337" s="18"/>
      <c r="B337" s="10"/>
      <c r="C337" s="10"/>
      <c r="D337" s="12"/>
      <c r="E337" s="10"/>
    </row>
    <row r="338" spans="1:5" x14ac:dyDescent="0.25">
      <c r="A338" s="18"/>
      <c r="B338" s="10"/>
      <c r="C338" s="10"/>
      <c r="D338" s="12"/>
      <c r="E338" s="10"/>
    </row>
    <row r="339" spans="1:5" x14ac:dyDescent="0.25">
      <c r="A339" s="18"/>
      <c r="B339" s="10"/>
      <c r="C339" s="10"/>
      <c r="D339" s="12"/>
      <c r="E339" s="10"/>
    </row>
    <row r="340" spans="1:5" x14ac:dyDescent="0.25">
      <c r="A340" s="18"/>
      <c r="B340" s="10"/>
      <c r="C340" s="10"/>
      <c r="D340" s="12"/>
      <c r="E340" s="10"/>
    </row>
    <row r="341" spans="1:5" x14ac:dyDescent="0.25">
      <c r="A341" s="18"/>
      <c r="B341" s="10"/>
      <c r="C341" s="10"/>
      <c r="D341" s="12"/>
      <c r="E341" s="10"/>
    </row>
    <row r="342" spans="1:5" x14ac:dyDescent="0.25">
      <c r="A342" s="18"/>
      <c r="B342" s="10"/>
      <c r="C342" s="10"/>
      <c r="D342" s="12"/>
      <c r="E342" s="10"/>
    </row>
    <row r="343" spans="1:5" x14ac:dyDescent="0.25">
      <c r="A343" s="18"/>
      <c r="B343" s="10"/>
      <c r="C343" s="10"/>
      <c r="D343" s="12"/>
      <c r="E343" s="10"/>
    </row>
    <row r="344" spans="1:5" x14ac:dyDescent="0.25">
      <c r="A344" s="18"/>
      <c r="B344" s="10"/>
      <c r="C344" s="10"/>
      <c r="D344" s="12"/>
      <c r="E344" s="10"/>
    </row>
    <row r="345" spans="1:5" x14ac:dyDescent="0.25">
      <c r="A345" s="18"/>
      <c r="B345" s="10"/>
      <c r="C345" s="10"/>
      <c r="D345" s="12"/>
      <c r="E345" s="10"/>
    </row>
    <row r="346" spans="1:5" x14ac:dyDescent="0.25">
      <c r="A346" s="18"/>
      <c r="B346" s="10"/>
      <c r="C346" s="10"/>
      <c r="D346" s="12"/>
      <c r="E346" s="10"/>
    </row>
    <row r="347" spans="1:5" x14ac:dyDescent="0.25">
      <c r="A347" s="18"/>
      <c r="B347" s="10"/>
      <c r="C347" s="10"/>
      <c r="D347" s="12"/>
      <c r="E347" s="10"/>
    </row>
    <row r="348" spans="1:5" x14ac:dyDescent="0.25">
      <c r="A348" s="18"/>
      <c r="B348" s="10"/>
      <c r="C348" s="10"/>
      <c r="D348" s="12"/>
      <c r="E348" s="10"/>
    </row>
    <row r="349" spans="1:5" x14ac:dyDescent="0.25">
      <c r="A349" s="18"/>
      <c r="B349" s="10"/>
      <c r="C349" s="10"/>
      <c r="D349" s="12"/>
      <c r="E349" s="10"/>
    </row>
    <row r="350" spans="1:5" x14ac:dyDescent="0.25">
      <c r="A350" s="18"/>
      <c r="B350" s="10"/>
      <c r="C350" s="10"/>
      <c r="D350" s="12"/>
      <c r="E350" s="10"/>
    </row>
    <row r="351" spans="1:5" x14ac:dyDescent="0.25">
      <c r="A351" s="18"/>
      <c r="B351" s="10"/>
      <c r="C351" s="10"/>
      <c r="D351" s="12"/>
      <c r="E351" s="10"/>
    </row>
    <row r="352" spans="1:5" x14ac:dyDescent="0.25">
      <c r="A352" s="18"/>
      <c r="B352" s="10"/>
      <c r="C352" s="10"/>
      <c r="D352" s="12"/>
      <c r="E352" s="10"/>
    </row>
    <row r="353" spans="1:5" x14ac:dyDescent="0.25">
      <c r="A353" s="18"/>
      <c r="B353" s="10"/>
      <c r="C353" s="10"/>
      <c r="D353" s="12"/>
      <c r="E353" s="10"/>
    </row>
    <row r="354" spans="1:5" x14ac:dyDescent="0.25">
      <c r="A354" s="18"/>
      <c r="B354" s="10"/>
      <c r="C354" s="10"/>
      <c r="D354" s="12"/>
      <c r="E354" s="10"/>
    </row>
    <row r="355" spans="1:5" x14ac:dyDescent="0.25">
      <c r="A355" s="18"/>
      <c r="B355" s="10"/>
      <c r="C355" s="10"/>
      <c r="D355" s="12"/>
      <c r="E355" s="10"/>
    </row>
    <row r="356" spans="1:5" x14ac:dyDescent="0.25">
      <c r="A356" s="18"/>
      <c r="B356" s="10"/>
      <c r="C356" s="10"/>
      <c r="D356" s="12"/>
      <c r="E356" s="10"/>
    </row>
    <row r="357" spans="1:5" x14ac:dyDescent="0.25">
      <c r="A357" s="18"/>
      <c r="B357" s="10"/>
      <c r="C357" s="10"/>
      <c r="D357" s="12"/>
      <c r="E357" s="10"/>
    </row>
    <row r="358" spans="1:5" x14ac:dyDescent="0.25">
      <c r="A358" s="18"/>
      <c r="B358" s="10"/>
      <c r="C358" s="10"/>
      <c r="D358" s="12"/>
      <c r="E358" s="10"/>
    </row>
    <row r="359" spans="1:5" x14ac:dyDescent="0.25">
      <c r="A359" s="18"/>
      <c r="B359" s="10"/>
      <c r="C359" s="10"/>
      <c r="D359" s="12"/>
      <c r="E359" s="10"/>
    </row>
    <row r="360" spans="1:5" x14ac:dyDescent="0.25">
      <c r="A360" s="18"/>
      <c r="B360" s="10"/>
      <c r="C360" s="10"/>
      <c r="D360" s="12"/>
      <c r="E360" s="10"/>
    </row>
    <row r="361" spans="1:5" x14ac:dyDescent="0.25">
      <c r="A361" s="18"/>
      <c r="B361" s="10"/>
      <c r="C361" s="10"/>
      <c r="D361" s="12"/>
      <c r="E361" s="10"/>
    </row>
    <row r="362" spans="1:5" x14ac:dyDescent="0.25">
      <c r="A362" s="18"/>
      <c r="B362" s="10"/>
      <c r="C362" s="10"/>
      <c r="D362" s="12"/>
      <c r="E362" s="10"/>
    </row>
    <row r="363" spans="1:5" x14ac:dyDescent="0.25">
      <c r="A363" s="18"/>
      <c r="B363" s="10"/>
      <c r="C363" s="10"/>
      <c r="D363" s="12"/>
      <c r="E363" s="10"/>
    </row>
    <row r="364" spans="1:5" x14ac:dyDescent="0.25">
      <c r="A364" s="18"/>
      <c r="B364" s="10"/>
      <c r="C364" s="10"/>
      <c r="D364" s="12"/>
      <c r="E364" s="10"/>
    </row>
    <row r="365" spans="1:5" x14ac:dyDescent="0.25">
      <c r="A365" s="18"/>
      <c r="B365" s="10"/>
      <c r="C365" s="10"/>
      <c r="D365" s="12"/>
      <c r="E365" s="10"/>
    </row>
    <row r="366" spans="1:5" x14ac:dyDescent="0.25">
      <c r="A366" s="18"/>
      <c r="B366" s="10"/>
      <c r="C366" s="10"/>
      <c r="D366" s="12"/>
      <c r="E366" s="10"/>
    </row>
    <row r="367" spans="1:5" x14ac:dyDescent="0.25">
      <c r="A367" s="18"/>
      <c r="B367" s="10"/>
      <c r="C367" s="10"/>
      <c r="D367" s="12"/>
      <c r="E367" s="10"/>
    </row>
    <row r="368" spans="1:5" x14ac:dyDescent="0.25">
      <c r="A368" s="18"/>
      <c r="B368" s="10"/>
      <c r="C368" s="10"/>
      <c r="D368" s="12"/>
      <c r="E368" s="10"/>
    </row>
    <row r="369" spans="1:5" x14ac:dyDescent="0.25">
      <c r="A369" s="18"/>
      <c r="B369" s="10"/>
      <c r="C369" s="10"/>
      <c r="D369" s="12"/>
      <c r="E369" s="10"/>
    </row>
    <row r="370" spans="1:5" x14ac:dyDescent="0.25">
      <c r="A370" s="18"/>
      <c r="B370" s="10"/>
      <c r="C370" s="10"/>
      <c r="D370" s="12"/>
      <c r="E370" s="10"/>
    </row>
    <row r="371" spans="1:5" x14ac:dyDescent="0.25">
      <c r="A371" s="18"/>
      <c r="B371" s="10"/>
      <c r="C371" s="10"/>
      <c r="D371" s="12"/>
      <c r="E371" s="10"/>
    </row>
    <row r="372" spans="1:5" x14ac:dyDescent="0.25">
      <c r="A372" s="18"/>
      <c r="B372" s="10"/>
      <c r="C372" s="10"/>
      <c r="D372" s="12"/>
      <c r="E372" s="10"/>
    </row>
    <row r="373" spans="1:5" x14ac:dyDescent="0.25">
      <c r="A373" s="18"/>
      <c r="B373" s="10"/>
      <c r="C373" s="10"/>
      <c r="D373" s="12"/>
      <c r="E373" s="10"/>
    </row>
    <row r="374" spans="1:5" x14ac:dyDescent="0.25">
      <c r="A374" s="18"/>
      <c r="B374" s="10"/>
      <c r="C374" s="10"/>
      <c r="D374" s="12"/>
      <c r="E374" s="10"/>
    </row>
    <row r="375" spans="1:5" x14ac:dyDescent="0.25">
      <c r="A375" s="18"/>
      <c r="B375" s="10"/>
      <c r="C375" s="10"/>
      <c r="D375" s="12"/>
      <c r="E375" s="10"/>
    </row>
    <row r="376" spans="1:5" x14ac:dyDescent="0.25">
      <c r="A376" s="18"/>
      <c r="B376" s="10"/>
      <c r="C376" s="10"/>
      <c r="D376" s="12"/>
      <c r="E376" s="10"/>
    </row>
    <row r="377" spans="1:5" x14ac:dyDescent="0.25">
      <c r="A377" s="18"/>
      <c r="B377" s="10"/>
      <c r="C377" s="10"/>
      <c r="D377" s="12"/>
      <c r="E377" s="10"/>
    </row>
    <row r="378" spans="1:5" x14ac:dyDescent="0.25">
      <c r="A378" s="18"/>
      <c r="B378" s="10"/>
      <c r="C378" s="10"/>
      <c r="D378" s="12"/>
      <c r="E378" s="10"/>
    </row>
    <row r="379" spans="1:5" x14ac:dyDescent="0.25">
      <c r="A379" s="18"/>
      <c r="B379" s="10"/>
      <c r="C379" s="10"/>
      <c r="D379" s="12"/>
      <c r="E379" s="10"/>
    </row>
    <row r="380" spans="1:5" x14ac:dyDescent="0.25">
      <c r="A380" s="18"/>
      <c r="B380" s="10"/>
      <c r="C380" s="10"/>
      <c r="D380" s="12"/>
      <c r="E380" s="10"/>
    </row>
    <row r="381" spans="1:5" x14ac:dyDescent="0.25">
      <c r="A381" s="18"/>
      <c r="B381" s="10"/>
      <c r="C381" s="10"/>
      <c r="D381" s="12"/>
      <c r="E381" s="10"/>
    </row>
    <row r="382" spans="1:5" x14ac:dyDescent="0.25">
      <c r="A382" s="18"/>
      <c r="B382" s="10"/>
      <c r="C382" s="10"/>
      <c r="D382" s="12"/>
      <c r="E382" s="10"/>
    </row>
    <row r="383" spans="1:5" x14ac:dyDescent="0.25">
      <c r="A383" s="18"/>
      <c r="B383" s="10"/>
      <c r="C383" s="10"/>
      <c r="D383" s="12"/>
      <c r="E383" s="10"/>
    </row>
    <row r="384" spans="1:5" x14ac:dyDescent="0.25">
      <c r="A384" s="18"/>
      <c r="B384" s="10"/>
      <c r="C384" s="10"/>
      <c r="D384" s="12"/>
      <c r="E384" s="10"/>
    </row>
    <row r="385" spans="1:5" x14ac:dyDescent="0.25">
      <c r="A385" s="18"/>
      <c r="B385" s="10"/>
      <c r="C385" s="10"/>
      <c r="D385" s="12"/>
      <c r="E385" s="10"/>
    </row>
    <row r="386" spans="1:5" x14ac:dyDescent="0.25">
      <c r="A386" s="18"/>
      <c r="B386" s="10"/>
      <c r="C386" s="10"/>
      <c r="D386" s="12"/>
      <c r="E386" s="10"/>
    </row>
    <row r="387" spans="1:5" x14ac:dyDescent="0.25">
      <c r="A387" s="18"/>
      <c r="B387" s="10"/>
      <c r="C387" s="10"/>
      <c r="D387" s="12"/>
      <c r="E387" s="10"/>
    </row>
    <row r="388" spans="1:5" x14ac:dyDescent="0.25">
      <c r="A388" s="18"/>
      <c r="B388" s="10"/>
      <c r="C388" s="10"/>
      <c r="D388" s="12"/>
      <c r="E388" s="10"/>
    </row>
    <row r="389" spans="1:5" x14ac:dyDescent="0.25">
      <c r="A389" s="18"/>
      <c r="B389" s="10"/>
      <c r="C389" s="10"/>
      <c r="D389" s="12"/>
      <c r="E389" s="10"/>
    </row>
    <row r="390" spans="1:5" x14ac:dyDescent="0.25">
      <c r="A390" s="18"/>
      <c r="B390" s="10"/>
      <c r="C390" s="10"/>
      <c r="D390" s="12"/>
      <c r="E390" s="10"/>
    </row>
    <row r="391" spans="1:5" x14ac:dyDescent="0.25">
      <c r="A391" s="18"/>
      <c r="B391" s="10"/>
      <c r="C391" s="10"/>
      <c r="D391" s="12"/>
      <c r="E391" s="10"/>
    </row>
    <row r="392" spans="1:5" x14ac:dyDescent="0.25">
      <c r="A392" s="18"/>
      <c r="B392" s="10"/>
      <c r="C392" s="10"/>
      <c r="D392" s="12"/>
      <c r="E392" s="10"/>
    </row>
    <row r="393" spans="1:5" x14ac:dyDescent="0.25">
      <c r="A393" s="18"/>
      <c r="B393" s="10"/>
      <c r="C393" s="10"/>
      <c r="D393" s="12"/>
      <c r="E393" s="10"/>
    </row>
    <row r="394" spans="1:5" x14ac:dyDescent="0.25">
      <c r="A394" s="18"/>
      <c r="B394" s="10"/>
      <c r="C394" s="10"/>
      <c r="D394" s="12"/>
      <c r="E394" s="10"/>
    </row>
    <row r="395" spans="1:5" x14ac:dyDescent="0.25">
      <c r="A395" s="18"/>
      <c r="B395" s="10"/>
      <c r="C395" s="10"/>
      <c r="D395" s="12"/>
      <c r="E395" s="10"/>
    </row>
    <row r="396" spans="1:5" x14ac:dyDescent="0.25">
      <c r="A396" s="18"/>
      <c r="B396" s="10"/>
      <c r="C396" s="10"/>
      <c r="D396" s="12"/>
      <c r="E396" s="10"/>
    </row>
    <row r="397" spans="1:5" x14ac:dyDescent="0.25">
      <c r="A397" s="18"/>
      <c r="B397" s="10"/>
      <c r="C397" s="10"/>
      <c r="D397" s="12"/>
      <c r="E397" s="10"/>
    </row>
    <row r="398" spans="1:5" x14ac:dyDescent="0.25">
      <c r="A398" s="18"/>
      <c r="B398" s="10"/>
      <c r="C398" s="10"/>
      <c r="D398" s="12"/>
      <c r="E398" s="10"/>
    </row>
    <row r="399" spans="1:5" x14ac:dyDescent="0.25">
      <c r="A399" s="18"/>
      <c r="B399" s="10"/>
      <c r="C399" s="10"/>
      <c r="D399" s="12"/>
      <c r="E399" s="10"/>
    </row>
    <row r="400" spans="1:5" x14ac:dyDescent="0.25">
      <c r="A400" s="18"/>
      <c r="B400" s="10"/>
      <c r="C400" s="10"/>
      <c r="D400" s="12"/>
      <c r="E400" s="10"/>
    </row>
    <row r="401" spans="1:5" x14ac:dyDescent="0.25">
      <c r="A401" s="18"/>
      <c r="B401" s="10"/>
      <c r="C401" s="10"/>
      <c r="D401" s="12"/>
      <c r="E401" s="10"/>
    </row>
    <row r="402" spans="1:5" x14ac:dyDescent="0.25">
      <c r="A402" s="18"/>
      <c r="B402" s="10"/>
      <c r="C402" s="10"/>
      <c r="D402" s="12"/>
      <c r="E402" s="10"/>
    </row>
    <row r="403" spans="1:5" x14ac:dyDescent="0.25">
      <c r="A403" s="18"/>
      <c r="B403" s="10"/>
      <c r="C403" s="10"/>
      <c r="D403" s="12"/>
      <c r="E403" s="10"/>
    </row>
    <row r="404" spans="1:5" x14ac:dyDescent="0.25">
      <c r="A404" s="18"/>
      <c r="B404" s="10"/>
      <c r="C404" s="10"/>
      <c r="D404" s="12"/>
      <c r="E404" s="10"/>
    </row>
    <row r="405" spans="1:5" x14ac:dyDescent="0.25">
      <c r="A405" s="18"/>
      <c r="B405" s="10"/>
      <c r="C405" s="10"/>
      <c r="D405" s="12"/>
      <c r="E405" s="10"/>
    </row>
    <row r="406" spans="1:5" x14ac:dyDescent="0.25">
      <c r="A406" s="18"/>
      <c r="B406" s="10"/>
      <c r="C406" s="10"/>
      <c r="D406" s="12"/>
      <c r="E406" s="10"/>
    </row>
    <row r="407" spans="1:5" x14ac:dyDescent="0.25">
      <c r="A407" s="18"/>
      <c r="B407" s="10"/>
      <c r="C407" s="10"/>
      <c r="D407" s="12"/>
      <c r="E407" s="10"/>
    </row>
    <row r="408" spans="1:5" x14ac:dyDescent="0.25">
      <c r="A408" s="18"/>
      <c r="B408" s="10"/>
      <c r="C408" s="10"/>
      <c r="D408" s="12"/>
      <c r="E408" s="10"/>
    </row>
    <row r="409" spans="1:5" x14ac:dyDescent="0.25">
      <c r="A409" s="18"/>
      <c r="B409" s="10"/>
      <c r="C409" s="10"/>
      <c r="D409" s="12"/>
      <c r="E409" s="10"/>
    </row>
    <row r="410" spans="1:5" x14ac:dyDescent="0.25">
      <c r="A410" s="18"/>
      <c r="B410" s="10"/>
      <c r="C410" s="10"/>
      <c r="D410" s="12"/>
      <c r="E410" s="10"/>
    </row>
    <row r="411" spans="1:5" x14ac:dyDescent="0.25">
      <c r="A411" s="18"/>
      <c r="B411" s="10"/>
      <c r="C411" s="10"/>
      <c r="D411" s="12"/>
      <c r="E411" s="10"/>
    </row>
    <row r="412" spans="1:5" x14ac:dyDescent="0.25">
      <c r="A412" s="18"/>
      <c r="B412" s="10"/>
      <c r="C412" s="10"/>
      <c r="D412" s="12"/>
      <c r="E412" s="10"/>
    </row>
    <row r="413" spans="1:5" x14ac:dyDescent="0.25">
      <c r="A413" s="18"/>
      <c r="B413" s="10"/>
      <c r="C413" s="10"/>
      <c r="D413" s="12"/>
      <c r="E413" s="10"/>
    </row>
    <row r="414" spans="1:5" x14ac:dyDescent="0.25">
      <c r="A414" s="18"/>
      <c r="B414" s="10"/>
      <c r="C414" s="10"/>
      <c r="D414" s="12"/>
      <c r="E414" s="10"/>
    </row>
    <row r="415" spans="1:5" x14ac:dyDescent="0.25">
      <c r="A415" s="18"/>
      <c r="B415" s="10"/>
      <c r="C415" s="10"/>
      <c r="D415" s="12"/>
      <c r="E415" s="10"/>
    </row>
    <row r="416" spans="1:5" x14ac:dyDescent="0.25">
      <c r="A416" s="18"/>
      <c r="B416" s="10"/>
      <c r="C416" s="10"/>
      <c r="D416" s="12"/>
      <c r="E416" s="10"/>
    </row>
    <row r="417" spans="1:5" x14ac:dyDescent="0.25">
      <c r="A417" s="18"/>
      <c r="B417" s="10"/>
      <c r="C417" s="10"/>
      <c r="D417" s="12"/>
      <c r="E417" s="10"/>
    </row>
    <row r="418" spans="1:5" x14ac:dyDescent="0.25">
      <c r="A418" s="18"/>
      <c r="B418" s="10"/>
      <c r="C418" s="10"/>
      <c r="D418" s="12"/>
      <c r="E418" s="10"/>
    </row>
    <row r="419" spans="1:5" x14ac:dyDescent="0.25">
      <c r="A419" s="18"/>
      <c r="B419" s="10"/>
      <c r="C419" s="10"/>
      <c r="D419" s="12"/>
      <c r="E419" s="10"/>
    </row>
    <row r="420" spans="1:5" x14ac:dyDescent="0.25">
      <c r="A420" s="18"/>
      <c r="B420" s="10"/>
      <c r="C420" s="10"/>
      <c r="D420" s="12"/>
      <c r="E420" s="10"/>
    </row>
    <row r="421" spans="1:5" x14ac:dyDescent="0.25">
      <c r="A421" s="18"/>
      <c r="B421" s="10"/>
      <c r="C421" s="10"/>
      <c r="D421" s="12"/>
      <c r="E421" s="10"/>
    </row>
    <row r="422" spans="1:5" x14ac:dyDescent="0.25">
      <c r="A422" s="18"/>
      <c r="B422" s="10"/>
      <c r="C422" s="10"/>
      <c r="D422" s="12"/>
      <c r="E422" s="10"/>
    </row>
    <row r="423" spans="1:5" x14ac:dyDescent="0.25">
      <c r="A423" s="18"/>
      <c r="B423" s="10"/>
      <c r="C423" s="10"/>
      <c r="D423" s="12"/>
      <c r="E423" s="10"/>
    </row>
    <row r="424" spans="1:5" x14ac:dyDescent="0.25">
      <c r="A424" s="18"/>
      <c r="B424" s="10"/>
      <c r="C424" s="10"/>
      <c r="D424" s="12"/>
      <c r="E424" s="10"/>
    </row>
    <row r="425" spans="1:5" x14ac:dyDescent="0.25">
      <c r="A425" s="18"/>
      <c r="B425" s="10"/>
      <c r="C425" s="10"/>
      <c r="D425" s="12"/>
      <c r="E425" s="10"/>
    </row>
    <row r="426" spans="1:5" x14ac:dyDescent="0.25">
      <c r="A426" s="18"/>
      <c r="B426" s="10"/>
      <c r="C426" s="10"/>
      <c r="D426" s="12"/>
      <c r="E426" s="10"/>
    </row>
    <row r="427" spans="1:5" x14ac:dyDescent="0.25">
      <c r="A427" s="18"/>
      <c r="B427" s="10"/>
      <c r="C427" s="10"/>
      <c r="D427" s="12"/>
      <c r="E427" s="10"/>
    </row>
    <row r="428" spans="1:5" x14ac:dyDescent="0.25">
      <c r="A428" s="18"/>
      <c r="B428" s="10"/>
      <c r="C428" s="10"/>
      <c r="D428" s="12"/>
      <c r="E428" s="10"/>
    </row>
    <row r="429" spans="1:5" x14ac:dyDescent="0.25">
      <c r="A429" s="18"/>
      <c r="B429" s="10"/>
      <c r="C429" s="10"/>
      <c r="D429" s="12"/>
      <c r="E429" s="10"/>
    </row>
    <row r="430" spans="1:5" x14ac:dyDescent="0.25">
      <c r="A430" s="18"/>
      <c r="B430" s="10"/>
      <c r="C430" s="10"/>
      <c r="D430" s="12"/>
      <c r="E430" s="10"/>
    </row>
    <row r="431" spans="1:5" x14ac:dyDescent="0.25">
      <c r="A431" s="18"/>
      <c r="B431" s="10"/>
      <c r="C431" s="10"/>
      <c r="D431" s="12"/>
      <c r="E431" s="10"/>
    </row>
    <row r="432" spans="1:5" x14ac:dyDescent="0.25">
      <c r="A432" s="18"/>
      <c r="B432" s="10"/>
      <c r="C432" s="10"/>
      <c r="D432" s="12"/>
      <c r="E432" s="10"/>
    </row>
    <row r="433" spans="1:5" x14ac:dyDescent="0.25">
      <c r="A433" s="18"/>
      <c r="B433" s="10"/>
      <c r="C433" s="10"/>
      <c r="D433" s="12"/>
      <c r="E433" s="10"/>
    </row>
    <row r="434" spans="1:5" x14ac:dyDescent="0.25">
      <c r="A434" s="18"/>
      <c r="B434" s="10"/>
      <c r="C434" s="10"/>
      <c r="D434" s="12"/>
      <c r="E434" s="10"/>
    </row>
    <row r="435" spans="1:5" x14ac:dyDescent="0.25">
      <c r="A435" s="18"/>
      <c r="B435" s="10"/>
      <c r="C435" s="10"/>
      <c r="D435" s="12"/>
      <c r="E435" s="10"/>
    </row>
    <row r="436" spans="1:5" x14ac:dyDescent="0.25">
      <c r="A436" s="18"/>
      <c r="B436" s="10"/>
      <c r="C436" s="10"/>
      <c r="D436" s="12"/>
      <c r="E436" s="10"/>
    </row>
    <row r="437" spans="1:5" x14ac:dyDescent="0.25">
      <c r="A437" s="18"/>
      <c r="B437" s="10"/>
      <c r="C437" s="10"/>
      <c r="D437" s="12"/>
      <c r="E437" s="10"/>
    </row>
    <row r="438" spans="1:5" x14ac:dyDescent="0.25">
      <c r="A438" s="18"/>
      <c r="B438" s="10"/>
      <c r="C438" s="10"/>
      <c r="D438" s="12"/>
      <c r="E438" s="10"/>
    </row>
    <row r="439" spans="1:5" x14ac:dyDescent="0.25">
      <c r="A439" s="18"/>
      <c r="B439" s="10"/>
      <c r="C439" s="10"/>
      <c r="D439" s="12"/>
      <c r="E439" s="10"/>
    </row>
    <row r="440" spans="1:5" x14ac:dyDescent="0.25">
      <c r="A440" s="18"/>
      <c r="B440" s="10"/>
      <c r="C440" s="10"/>
      <c r="D440" s="12"/>
      <c r="E440" s="10"/>
    </row>
    <row r="441" spans="1:5" x14ac:dyDescent="0.25">
      <c r="A441" s="18"/>
      <c r="B441" s="10"/>
      <c r="C441" s="10"/>
      <c r="D441" s="12"/>
      <c r="E441" s="10"/>
    </row>
    <row r="442" spans="1:5" x14ac:dyDescent="0.25">
      <c r="A442" s="18"/>
      <c r="B442" s="10"/>
      <c r="C442" s="10"/>
      <c r="D442" s="12"/>
      <c r="E442" s="10"/>
    </row>
    <row r="443" spans="1:5" x14ac:dyDescent="0.25">
      <c r="A443" s="18"/>
      <c r="B443" s="10"/>
      <c r="C443" s="10"/>
      <c r="D443" s="12"/>
      <c r="E443" s="10"/>
    </row>
    <row r="444" spans="1:5" x14ac:dyDescent="0.25">
      <c r="A444" s="18"/>
      <c r="B444" s="10"/>
      <c r="C444" s="10"/>
      <c r="D444" s="12"/>
      <c r="E444" s="10"/>
    </row>
    <row r="445" spans="1:5" x14ac:dyDescent="0.25">
      <c r="A445" s="18"/>
      <c r="B445" s="10"/>
      <c r="C445" s="10"/>
      <c r="D445" s="12"/>
      <c r="E445" s="10"/>
    </row>
    <row r="446" spans="1:5" x14ac:dyDescent="0.25">
      <c r="A446" s="18"/>
      <c r="B446" s="10"/>
      <c r="C446" s="10"/>
      <c r="D446" s="12"/>
      <c r="E446" s="10"/>
    </row>
    <row r="447" spans="1:5" x14ac:dyDescent="0.25">
      <c r="A447" s="18"/>
      <c r="B447" s="10"/>
      <c r="C447" s="10"/>
      <c r="D447" s="12"/>
      <c r="E447" s="10"/>
    </row>
    <row r="448" spans="1:5" x14ac:dyDescent="0.25">
      <c r="A448" s="18"/>
      <c r="B448" s="10"/>
      <c r="C448" s="10"/>
      <c r="D448" s="12"/>
      <c r="E448" s="10"/>
    </row>
    <row r="449" spans="1:5" x14ac:dyDescent="0.25">
      <c r="A449" s="18"/>
      <c r="B449" s="10"/>
      <c r="C449" s="10"/>
      <c r="D449" s="12"/>
      <c r="E449" s="10"/>
    </row>
    <row r="450" spans="1:5" x14ac:dyDescent="0.25">
      <c r="A450" s="18"/>
      <c r="B450" s="10"/>
      <c r="C450" s="10"/>
      <c r="D450" s="12"/>
      <c r="E450" s="10"/>
    </row>
    <row r="451" spans="1:5" x14ac:dyDescent="0.25">
      <c r="A451" s="18"/>
      <c r="B451" s="10"/>
      <c r="C451" s="10"/>
      <c r="D451" s="12"/>
      <c r="E451" s="10"/>
    </row>
    <row r="452" spans="1:5" x14ac:dyDescent="0.25">
      <c r="A452" s="18"/>
      <c r="B452" s="10"/>
      <c r="C452" s="10"/>
      <c r="D452" s="12"/>
      <c r="E452" s="10"/>
    </row>
    <row r="453" spans="1:5" x14ac:dyDescent="0.25">
      <c r="A453" s="18"/>
      <c r="B453" s="10"/>
      <c r="C453" s="10"/>
      <c r="D453" s="12"/>
      <c r="E453" s="10"/>
    </row>
    <row r="454" spans="1:5" x14ac:dyDescent="0.25">
      <c r="A454" s="18"/>
      <c r="B454" s="10"/>
      <c r="C454" s="10"/>
      <c r="D454" s="12"/>
      <c r="E454" s="10"/>
    </row>
    <row r="455" spans="1:5" x14ac:dyDescent="0.25">
      <c r="A455" s="18"/>
      <c r="B455" s="10"/>
      <c r="C455" s="10"/>
      <c r="D455" s="12"/>
      <c r="E455" s="10"/>
    </row>
    <row r="456" spans="1:5" x14ac:dyDescent="0.25">
      <c r="A456" s="18"/>
      <c r="B456" s="10"/>
      <c r="C456" s="10"/>
      <c r="D456" s="12"/>
      <c r="E456" s="10"/>
    </row>
    <row r="457" spans="1:5" x14ac:dyDescent="0.25">
      <c r="A457" s="18"/>
      <c r="B457" s="10"/>
      <c r="C457" s="10"/>
      <c r="D457" s="12"/>
      <c r="E457" s="10"/>
    </row>
    <row r="458" spans="1:5" x14ac:dyDescent="0.25">
      <c r="A458" s="18"/>
      <c r="B458" s="10"/>
      <c r="C458" s="10"/>
      <c r="D458" s="12"/>
      <c r="E458" s="10"/>
    </row>
    <row r="459" spans="1:5" x14ac:dyDescent="0.25">
      <c r="A459" s="18"/>
      <c r="B459" s="10"/>
      <c r="C459" s="10"/>
      <c r="D459" s="12"/>
      <c r="E459" s="10"/>
    </row>
    <row r="460" spans="1:5" x14ac:dyDescent="0.25">
      <c r="A460" s="18"/>
      <c r="B460" s="10"/>
      <c r="C460" s="10"/>
      <c r="D460" s="12"/>
      <c r="E460" s="10"/>
    </row>
    <row r="461" spans="1:5" x14ac:dyDescent="0.25">
      <c r="A461" s="18"/>
      <c r="B461" s="10"/>
      <c r="C461" s="10"/>
      <c r="D461" s="12"/>
      <c r="E461" s="10"/>
    </row>
    <row r="462" spans="1:5" x14ac:dyDescent="0.25">
      <c r="A462" s="18"/>
      <c r="B462" s="10"/>
      <c r="C462" s="10"/>
      <c r="D462" s="12"/>
      <c r="E462" s="10"/>
    </row>
    <row r="463" spans="1:5" x14ac:dyDescent="0.25">
      <c r="A463" s="18"/>
      <c r="B463" s="10"/>
      <c r="C463" s="10"/>
      <c r="D463" s="12"/>
      <c r="E463" s="10"/>
    </row>
    <row r="464" spans="1:5" x14ac:dyDescent="0.25">
      <c r="A464" s="18"/>
      <c r="B464" s="10"/>
      <c r="C464" s="10"/>
      <c r="D464" s="12"/>
      <c r="E464" s="10"/>
    </row>
    <row r="465" spans="1:5" x14ac:dyDescent="0.25">
      <c r="A465" s="18"/>
      <c r="B465" s="10"/>
      <c r="C465" s="10"/>
      <c r="D465" s="12"/>
      <c r="E465" s="10"/>
    </row>
    <row r="466" spans="1:5" x14ac:dyDescent="0.25">
      <c r="A466" s="18"/>
      <c r="B466" s="10"/>
      <c r="C466" s="10"/>
      <c r="D466" s="12"/>
      <c r="E466" s="10"/>
    </row>
    <row r="467" spans="1:5" x14ac:dyDescent="0.25">
      <c r="A467" s="18"/>
      <c r="B467" s="10"/>
      <c r="C467" s="10"/>
      <c r="D467" s="12"/>
      <c r="E467" s="10"/>
    </row>
    <row r="468" spans="1:5" x14ac:dyDescent="0.25">
      <c r="A468" s="18"/>
      <c r="B468" s="10"/>
      <c r="C468" s="10"/>
      <c r="D468" s="12"/>
      <c r="E468" s="10"/>
    </row>
    <row r="469" spans="1:5" x14ac:dyDescent="0.25">
      <c r="A469" s="18"/>
      <c r="B469" s="10"/>
      <c r="C469" s="10"/>
      <c r="D469" s="12"/>
      <c r="E469" s="10"/>
    </row>
    <row r="470" spans="1:5" x14ac:dyDescent="0.25">
      <c r="A470" s="18"/>
      <c r="B470" s="10"/>
      <c r="C470" s="10"/>
      <c r="D470" s="12"/>
      <c r="E470" s="10"/>
    </row>
    <row r="471" spans="1:5" x14ac:dyDescent="0.25">
      <c r="A471" s="18"/>
      <c r="B471" s="10"/>
      <c r="C471" s="10"/>
      <c r="D471" s="12"/>
      <c r="E471" s="10"/>
    </row>
    <row r="472" spans="1:5" x14ac:dyDescent="0.25">
      <c r="A472" s="18"/>
      <c r="B472" s="10"/>
      <c r="C472" s="10"/>
      <c r="D472" s="12"/>
      <c r="E472" s="10"/>
    </row>
    <row r="473" spans="1:5" x14ac:dyDescent="0.25">
      <c r="A473" s="18"/>
      <c r="B473" s="10"/>
      <c r="C473" s="10"/>
      <c r="D473" s="12"/>
      <c r="E473" s="10"/>
    </row>
    <row r="474" spans="1:5" x14ac:dyDescent="0.25">
      <c r="A474" s="18"/>
      <c r="B474" s="10"/>
      <c r="C474" s="10"/>
      <c r="D474" s="12"/>
      <c r="E474" s="10"/>
    </row>
    <row r="475" spans="1:5" x14ac:dyDescent="0.25">
      <c r="A475" s="18"/>
      <c r="B475" s="10"/>
      <c r="C475" s="10"/>
      <c r="D475" s="12"/>
      <c r="E475" s="10"/>
    </row>
    <row r="476" spans="1:5" x14ac:dyDescent="0.25">
      <c r="A476" s="18"/>
      <c r="B476" s="10"/>
      <c r="C476" s="10"/>
      <c r="D476" s="12"/>
      <c r="E476" s="10"/>
    </row>
    <row r="477" spans="1:5" x14ac:dyDescent="0.25">
      <c r="A477" s="18"/>
      <c r="B477" s="10"/>
      <c r="C477" s="10"/>
      <c r="D477" s="12"/>
      <c r="E477" s="10"/>
    </row>
    <row r="478" spans="1:5" x14ac:dyDescent="0.25">
      <c r="A478" s="18"/>
      <c r="B478" s="10"/>
      <c r="C478" s="10"/>
      <c r="D478" s="12"/>
      <c r="E478" s="10"/>
    </row>
    <row r="479" spans="1:5" x14ac:dyDescent="0.25">
      <c r="A479" s="18"/>
      <c r="B479" s="10"/>
      <c r="C479" s="10"/>
      <c r="D479" s="12"/>
      <c r="E479" s="10"/>
    </row>
    <row r="480" spans="1:5" x14ac:dyDescent="0.25">
      <c r="A480" s="18"/>
      <c r="B480" s="10"/>
      <c r="C480" s="10"/>
      <c r="D480" s="12"/>
      <c r="E480" s="10"/>
    </row>
    <row r="481" spans="1:5" x14ac:dyDescent="0.25">
      <c r="A481" s="18"/>
      <c r="B481" s="10"/>
      <c r="C481" s="10"/>
      <c r="D481" s="12"/>
      <c r="E481" s="10"/>
    </row>
    <row r="482" spans="1:5" x14ac:dyDescent="0.25">
      <c r="A482" s="18"/>
      <c r="B482" s="10"/>
      <c r="C482" s="10"/>
      <c r="D482" s="12"/>
      <c r="E482" s="10"/>
    </row>
    <row r="483" spans="1:5" x14ac:dyDescent="0.25">
      <c r="A483" s="18"/>
      <c r="B483" s="10"/>
      <c r="C483" s="10"/>
      <c r="D483" s="12"/>
      <c r="E483" s="10"/>
    </row>
    <row r="484" spans="1:5" x14ac:dyDescent="0.25">
      <c r="A484" s="18"/>
      <c r="B484" s="10"/>
      <c r="C484" s="10"/>
      <c r="D484" s="12"/>
      <c r="E484" s="10"/>
    </row>
    <row r="485" spans="1:5" x14ac:dyDescent="0.25">
      <c r="A485" s="18"/>
      <c r="B485" s="10"/>
      <c r="C485" s="10"/>
      <c r="D485" s="12"/>
      <c r="E485" s="10"/>
    </row>
    <row r="486" spans="1:5" x14ac:dyDescent="0.25">
      <c r="A486" s="18"/>
      <c r="B486" s="10"/>
      <c r="C486" s="10"/>
      <c r="D486" s="12"/>
      <c r="E486" s="10"/>
    </row>
    <row r="487" spans="1:5" x14ac:dyDescent="0.25">
      <c r="A487" s="18"/>
      <c r="B487" s="10"/>
      <c r="C487" s="10"/>
      <c r="D487" s="12"/>
      <c r="E487" s="10"/>
    </row>
    <row r="488" spans="1:5" x14ac:dyDescent="0.25">
      <c r="A488" s="18"/>
      <c r="B488" s="10"/>
      <c r="C488" s="10"/>
      <c r="D488" s="12"/>
      <c r="E488" s="10"/>
    </row>
    <row r="489" spans="1:5" x14ac:dyDescent="0.25">
      <c r="A489" s="18"/>
      <c r="B489" s="10"/>
      <c r="C489" s="10"/>
      <c r="D489" s="12"/>
      <c r="E489" s="10"/>
    </row>
    <row r="490" spans="1:5" x14ac:dyDescent="0.25">
      <c r="A490" s="18"/>
      <c r="B490" s="10"/>
      <c r="C490" s="10"/>
      <c r="D490" s="12"/>
      <c r="E490" s="10"/>
    </row>
    <row r="491" spans="1:5" x14ac:dyDescent="0.25">
      <c r="A491" s="18"/>
      <c r="B491" s="10"/>
      <c r="C491" s="10"/>
      <c r="D491" s="12"/>
      <c r="E491" s="10"/>
    </row>
    <row r="492" spans="1:5" x14ac:dyDescent="0.25">
      <c r="A492" s="18"/>
      <c r="B492" s="10"/>
      <c r="C492" s="10"/>
      <c r="D492" s="12"/>
      <c r="E492" s="10"/>
    </row>
    <row r="493" spans="1:5" x14ac:dyDescent="0.25">
      <c r="A493" s="18"/>
      <c r="B493" s="10"/>
      <c r="C493" s="10"/>
      <c r="D493" s="12"/>
      <c r="E493" s="10"/>
    </row>
    <row r="494" spans="1:5" x14ac:dyDescent="0.25">
      <c r="A494" s="18"/>
      <c r="B494" s="10"/>
      <c r="C494" s="10"/>
      <c r="D494" s="12"/>
      <c r="E494" s="10"/>
    </row>
    <row r="495" spans="1:5" x14ac:dyDescent="0.25">
      <c r="A495" s="18"/>
      <c r="B495" s="10"/>
      <c r="C495" s="10"/>
      <c r="D495" s="12"/>
      <c r="E495" s="10"/>
    </row>
    <row r="496" spans="1:5" x14ac:dyDescent="0.25">
      <c r="A496" s="18"/>
      <c r="B496" s="10"/>
      <c r="C496" s="10"/>
      <c r="D496" s="12"/>
      <c r="E496" s="10"/>
    </row>
    <row r="497" spans="1:5" x14ac:dyDescent="0.25">
      <c r="A497" s="18"/>
      <c r="B497" s="10"/>
      <c r="C497" s="10"/>
      <c r="D497" s="12"/>
      <c r="E497" s="10"/>
    </row>
    <row r="498" spans="1:5" x14ac:dyDescent="0.25">
      <c r="A498" s="18"/>
      <c r="B498" s="10"/>
      <c r="C498" s="10"/>
      <c r="D498" s="12"/>
      <c r="E498" s="10"/>
    </row>
    <row r="499" spans="1:5" x14ac:dyDescent="0.25">
      <c r="A499" s="18"/>
      <c r="B499" s="10"/>
      <c r="C499" s="10"/>
      <c r="D499" s="12"/>
      <c r="E499" s="10"/>
    </row>
    <row r="500" spans="1:5" x14ac:dyDescent="0.25">
      <c r="A500" s="18"/>
      <c r="B500" s="10"/>
      <c r="C500" s="10"/>
      <c r="D500" s="12"/>
      <c r="E500" s="10"/>
    </row>
    <row r="501" spans="1:5" x14ac:dyDescent="0.25">
      <c r="A501" s="18"/>
      <c r="B501" s="10"/>
      <c r="C501" s="10"/>
      <c r="D501" s="12"/>
      <c r="E501" s="10"/>
    </row>
    <row r="502" spans="1:5" x14ac:dyDescent="0.25">
      <c r="A502" s="18"/>
      <c r="B502" s="10"/>
      <c r="C502" s="10"/>
      <c r="D502" s="12"/>
      <c r="E502" s="10"/>
    </row>
    <row r="503" spans="1:5" x14ac:dyDescent="0.25">
      <c r="A503" s="18"/>
      <c r="B503" s="10"/>
      <c r="C503" s="10"/>
      <c r="D503" s="12"/>
      <c r="E503" s="10"/>
    </row>
    <row r="504" spans="1:5" x14ac:dyDescent="0.25">
      <c r="A504" s="18"/>
      <c r="B504" s="10"/>
      <c r="C504" s="10"/>
      <c r="D504" s="12"/>
      <c r="E504" s="10"/>
    </row>
  </sheetData>
  <autoFilter ref="A4:E4"/>
  <dataValidations count="2">
    <dataValidation type="list" allowBlank="1" showErrorMessage="1" errorStyle="warning" errorTitle="Listede yok" error="Bu değer listede yok. Önce ilgili sayfaya ekle ya da listeden seç." sqref="B5:B504">
      <formula1>Ürünler!$B$5:$B$504</formula1>
    </dataValidation>
    <dataValidation type="list" allowBlank="1" showErrorMessage="1" errorStyle="warning" errorTitle="Listede yok" error="Bu değer listede yok. Önce ilgili sayfaya ekle ya da listeden seç." sqref="C5:C504">
      <formula1>"Giriş,Çıkış,Sayım farkı"</formula1>
    </dataValidation>
  </dataValidation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&amp;L&amp;8Sağlam Defter ücretsiz şablon · saglamdefter.com/sablonlar&amp;R&amp;8Sayfa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00" customWidth="1"/>
  </cols>
  <sheetData>
    <row r="1" ht="30" customHeight="1" spans="2:2" x14ac:dyDescent="0.25">
      <c r="B1" s="1" t="s">
        <v>38</v>
      </c>
    </row>
    <row r="3" ht="32" customHeight="1" spans="1:2" x14ac:dyDescent="0.25">
      <c r="A3" s="19">
        <v>1</v>
      </c>
      <c r="B3" s="20" t="s">
        <v>39</v>
      </c>
    </row>
    <row r="4" ht="32" customHeight="1" spans="1:2" x14ac:dyDescent="0.25">
      <c r="A4" s="19">
        <v>2</v>
      </c>
      <c r="B4" s="20" t="s">
        <v>40</v>
      </c>
    </row>
    <row r="5" ht="32" customHeight="1" spans="1:2" x14ac:dyDescent="0.25">
      <c r="A5" s="19">
        <v>3</v>
      </c>
      <c r="B5" s="20" t="s">
        <v>41</v>
      </c>
    </row>
    <row r="6" ht="32" customHeight="1" spans="1:2" x14ac:dyDescent="0.25">
      <c r="A6" s="19">
        <v>4</v>
      </c>
      <c r="B6" s="20" t="s">
        <v>42</v>
      </c>
    </row>
    <row r="7" ht="32" customHeight="1" spans="1:2" x14ac:dyDescent="0.25">
      <c r="A7" s="19">
        <v>5</v>
      </c>
      <c r="B7" s="20" t="s">
        <v>43</v>
      </c>
    </row>
    <row r="9" spans="2:2" x14ac:dyDescent="0.25">
      <c r="B9" s="21" t="s">
        <v>44</v>
      </c>
    </row>
    <row r="10" ht="20" customHeight="1" spans="2:2" x14ac:dyDescent="0.25">
      <c r="B10" s="20" t="s">
        <v>45</v>
      </c>
    </row>
    <row r="11" ht="32" customHeight="1" spans="2:2" x14ac:dyDescent="0.25">
      <c r="B11" s="20" t="s">
        <v>46</v>
      </c>
    </row>
    <row r="12" ht="32" customHeight="1" spans="2:2" x14ac:dyDescent="0.25">
      <c r="B12" s="20" t="s">
        <v>47</v>
      </c>
    </row>
    <row r="13" ht="32" customHeight="1" spans="2:2" x14ac:dyDescent="0.25">
      <c r="B13" s="20" t="s">
        <v>48</v>
      </c>
    </row>
    <row r="15" spans="2:2" x14ac:dyDescent="0.25">
      <c r="B15" s="22" t="s">
        <v>49</v>
      </c>
    </row>
  </sheetData>
  <hyperlinks>
    <hyperlink ref="B1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Ürünler</vt:lpstr>
      <vt:lpstr>Hareketler</vt:lpstr>
      <vt:lpstr>Nasıl kullanılır</vt:lpstr>
    </vt:vector>
  </TitlesOfParts>
  <Company>Sağlam Defter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Sağlam Defter</dc:creator>
  <dc:title>Stok takip</dc:title>
  <dc:subject>Stok takip</dc:subject>
  <dc:description>Ücretsiz şablon. Kaynak: https://saglamdefter.com/sablonlar</dc:description>
  <cp:keywords/>
  <cp:category/>
  <cp:lastModifiedBy>Sağlam Defter</cp:lastModifiedBy>
  <dcterms:created xsi:type="dcterms:W3CDTF">2026-10-15T09:00:00Z</dcterms:created>
  <dcterms:modified xsi:type="dcterms:W3CDTF">2026-10-15T09:00:00Z</dcterms:modified>
</cp:coreProperties>
</file>